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840" windowHeight="122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0" i="1" l="1"/>
  <c r="G370" i="1"/>
  <c r="H370" i="1"/>
  <c r="I370" i="1"/>
  <c r="I384" i="1" s="1"/>
  <c r="J370" i="1"/>
  <c r="L370" i="1"/>
  <c r="B371" i="1"/>
  <c r="F383" i="1"/>
  <c r="G383" i="1"/>
  <c r="H383" i="1"/>
  <c r="I383" i="1"/>
  <c r="J383" i="1"/>
  <c r="L383" i="1"/>
  <c r="A384" i="1"/>
  <c r="B384" i="1"/>
  <c r="F395" i="1"/>
  <c r="F409" i="1" s="1"/>
  <c r="G395" i="1"/>
  <c r="H395" i="1"/>
  <c r="H409" i="1" s="1"/>
  <c r="I395" i="1"/>
  <c r="J395" i="1"/>
  <c r="J409" i="1" s="1"/>
  <c r="L395" i="1"/>
  <c r="B396" i="1"/>
  <c r="F408" i="1"/>
  <c r="G408" i="1"/>
  <c r="H408" i="1"/>
  <c r="I408" i="1"/>
  <c r="J408" i="1"/>
  <c r="L408" i="1"/>
  <c r="A409" i="1"/>
  <c r="B409" i="1"/>
  <c r="F418" i="1"/>
  <c r="G418" i="1"/>
  <c r="G432" i="1" s="1"/>
  <c r="H418" i="1"/>
  <c r="H432" i="1" s="1"/>
  <c r="I418" i="1"/>
  <c r="J418" i="1"/>
  <c r="L418" i="1"/>
  <c r="L432" i="1" s="1"/>
  <c r="B419" i="1"/>
  <c r="F431" i="1"/>
  <c r="G431" i="1"/>
  <c r="H431" i="1"/>
  <c r="I431" i="1"/>
  <c r="I432" i="1" s="1"/>
  <c r="J431" i="1"/>
  <c r="L431" i="1"/>
  <c r="A432" i="1"/>
  <c r="B432" i="1"/>
  <c r="L384" i="1" l="1"/>
  <c r="G384" i="1"/>
  <c r="I409" i="1"/>
  <c r="H384" i="1"/>
  <c r="J432" i="1"/>
  <c r="F432" i="1"/>
  <c r="L409" i="1"/>
  <c r="G409" i="1"/>
  <c r="J384" i="1"/>
  <c r="F384" i="1"/>
  <c r="F39" i="1"/>
  <c r="G39" i="1"/>
  <c r="H39" i="1"/>
  <c r="I39" i="1"/>
  <c r="J39" i="1"/>
  <c r="L39" i="1"/>
  <c r="F467" i="1" l="1"/>
  <c r="G467" i="1"/>
  <c r="H467" i="1"/>
  <c r="I467" i="1"/>
  <c r="J467" i="1"/>
  <c r="L467" i="1"/>
  <c r="B468" i="1"/>
  <c r="F443" i="1"/>
  <c r="F457" i="1" s="1"/>
  <c r="G443" i="1"/>
  <c r="H443" i="1"/>
  <c r="I443" i="1"/>
  <c r="J443" i="1"/>
  <c r="J457" i="1" s="1"/>
  <c r="L443" i="1"/>
  <c r="B444" i="1"/>
  <c r="F456" i="1"/>
  <c r="G456" i="1"/>
  <c r="H456" i="1"/>
  <c r="I456" i="1"/>
  <c r="J456" i="1"/>
  <c r="L456" i="1"/>
  <c r="A457" i="1"/>
  <c r="B457" i="1"/>
  <c r="F480" i="1"/>
  <c r="G480" i="1"/>
  <c r="H480" i="1"/>
  <c r="I480" i="1"/>
  <c r="J480" i="1"/>
  <c r="L480" i="1"/>
  <c r="A481" i="1"/>
  <c r="B481" i="1"/>
  <c r="F481" i="1" l="1"/>
  <c r="L481" i="1"/>
  <c r="G481" i="1"/>
  <c r="J481" i="1"/>
  <c r="I481" i="1"/>
  <c r="H481" i="1"/>
  <c r="L457" i="1"/>
  <c r="G457" i="1"/>
  <c r="I457" i="1"/>
  <c r="H457" i="1"/>
  <c r="F15" i="1"/>
  <c r="F28" i="1"/>
  <c r="F52" i="1"/>
  <c r="F62" i="1"/>
  <c r="F75" i="1"/>
  <c r="F84" i="1"/>
  <c r="F96" i="1"/>
  <c r="F107" i="1"/>
  <c r="F120" i="1"/>
  <c r="F131" i="1"/>
  <c r="F143" i="1"/>
  <c r="F155" i="1"/>
  <c r="F168" i="1"/>
  <c r="F178" i="1"/>
  <c r="F190" i="1"/>
  <c r="F201" i="1"/>
  <c r="F214" i="1"/>
  <c r="F224" i="1"/>
  <c r="F235" i="1"/>
  <c r="F246" i="1"/>
  <c r="F259" i="1"/>
  <c r="F271" i="1"/>
  <c r="F284" i="1"/>
  <c r="F295" i="1"/>
  <c r="F308" i="1"/>
  <c r="F320" i="1"/>
  <c r="F333" i="1"/>
  <c r="F345" i="1"/>
  <c r="F358" i="1"/>
  <c r="H15" i="1"/>
  <c r="H28" i="1"/>
  <c r="H52" i="1"/>
  <c r="H62" i="1"/>
  <c r="H75" i="1"/>
  <c r="H84" i="1"/>
  <c r="H96" i="1"/>
  <c r="H107" i="1"/>
  <c r="L15" i="1"/>
  <c r="L28" i="1"/>
  <c r="L52" i="1"/>
  <c r="L62" i="1"/>
  <c r="L75" i="1"/>
  <c r="L84" i="1"/>
  <c r="L96" i="1"/>
  <c r="L107" i="1"/>
  <c r="L120" i="1"/>
  <c r="L131" i="1"/>
  <c r="L143" i="1"/>
  <c r="L155" i="1"/>
  <c r="L168" i="1"/>
  <c r="L178" i="1"/>
  <c r="L190" i="1"/>
  <c r="L201" i="1"/>
  <c r="L214" i="1"/>
  <c r="L224" i="1"/>
  <c r="L235" i="1"/>
  <c r="L246" i="1"/>
  <c r="L259" i="1"/>
  <c r="L271" i="1"/>
  <c r="L284" i="1"/>
  <c r="L295" i="1"/>
  <c r="L308" i="1"/>
  <c r="L320" i="1"/>
  <c r="L333" i="1"/>
  <c r="L345" i="1"/>
  <c r="L358" i="1"/>
  <c r="G15" i="1"/>
  <c r="G28" i="1"/>
  <c r="G52" i="1"/>
  <c r="G62" i="1"/>
  <c r="G75" i="1"/>
  <c r="G84" i="1"/>
  <c r="G96" i="1"/>
  <c r="G107" i="1"/>
  <c r="G120" i="1"/>
  <c r="G131" i="1"/>
  <c r="G143" i="1"/>
  <c r="G155" i="1"/>
  <c r="G168" i="1"/>
  <c r="G178" i="1"/>
  <c r="G190" i="1"/>
  <c r="G201" i="1"/>
  <c r="G214" i="1"/>
  <c r="G224" i="1"/>
  <c r="G235" i="1"/>
  <c r="G246" i="1"/>
  <c r="G259" i="1"/>
  <c r="G271" i="1"/>
  <c r="G284" i="1"/>
  <c r="G295" i="1"/>
  <c r="G308" i="1"/>
  <c r="G320" i="1"/>
  <c r="G333" i="1"/>
  <c r="G345" i="1"/>
  <c r="G358" i="1"/>
  <c r="J15" i="1"/>
  <c r="J28" i="1"/>
  <c r="J52" i="1"/>
  <c r="J62" i="1"/>
  <c r="J75" i="1"/>
  <c r="J84" i="1"/>
  <c r="J96" i="1"/>
  <c r="J107" i="1"/>
  <c r="J120" i="1"/>
  <c r="J131" i="1"/>
  <c r="J143" i="1"/>
  <c r="J155" i="1"/>
  <c r="J168" i="1"/>
  <c r="J178" i="1"/>
  <c r="J190" i="1"/>
  <c r="J201" i="1"/>
  <c r="J214" i="1"/>
  <c r="J224" i="1"/>
  <c r="J235" i="1"/>
  <c r="J246" i="1"/>
  <c r="J259" i="1"/>
  <c r="J271" i="1"/>
  <c r="J284" i="1"/>
  <c r="J295" i="1"/>
  <c r="J308" i="1"/>
  <c r="J320" i="1"/>
  <c r="J333" i="1"/>
  <c r="J345" i="1"/>
  <c r="J358" i="1"/>
  <c r="B359" i="1"/>
  <c r="A359" i="1"/>
  <c r="I358" i="1"/>
  <c r="H358" i="1"/>
  <c r="I345" i="1"/>
  <c r="H345" i="1"/>
  <c r="B334" i="1"/>
  <c r="A334" i="1"/>
  <c r="I333" i="1"/>
  <c r="H333" i="1"/>
  <c r="I320" i="1"/>
  <c r="H320" i="1"/>
  <c r="B309" i="1"/>
  <c r="A309" i="1"/>
  <c r="I308" i="1"/>
  <c r="H308" i="1"/>
  <c r="I295" i="1"/>
  <c r="H295" i="1"/>
  <c r="B285" i="1"/>
  <c r="A285" i="1"/>
  <c r="I284" i="1"/>
  <c r="H284" i="1"/>
  <c r="I271" i="1"/>
  <c r="H271" i="1"/>
  <c r="B260" i="1"/>
  <c r="A260" i="1"/>
  <c r="I259" i="1"/>
  <c r="H259" i="1"/>
  <c r="A247" i="1"/>
  <c r="I246" i="1"/>
  <c r="H246" i="1"/>
  <c r="I15" i="1"/>
  <c r="I28" i="1"/>
  <c r="I52" i="1"/>
  <c r="I62" i="1"/>
  <c r="I75" i="1"/>
  <c r="I84" i="1"/>
  <c r="I96" i="1"/>
  <c r="I107" i="1"/>
  <c r="I120" i="1"/>
  <c r="I131" i="1"/>
  <c r="I143" i="1"/>
  <c r="I155" i="1"/>
  <c r="I168" i="1"/>
  <c r="I178" i="1"/>
  <c r="I190" i="1"/>
  <c r="I201" i="1"/>
  <c r="I214" i="1"/>
  <c r="I224" i="1"/>
  <c r="I235" i="1"/>
  <c r="B236" i="1"/>
  <c r="A236" i="1"/>
  <c r="H235" i="1"/>
  <c r="A225" i="1"/>
  <c r="H224" i="1"/>
  <c r="B215" i="1"/>
  <c r="A215" i="1"/>
  <c r="H214" i="1"/>
  <c r="A202" i="1"/>
  <c r="H201" i="1"/>
  <c r="B191" i="1"/>
  <c r="A191" i="1"/>
  <c r="H190" i="1"/>
  <c r="A179" i="1"/>
  <c r="H178" i="1"/>
  <c r="B169" i="1"/>
  <c r="A169" i="1"/>
  <c r="H168" i="1"/>
  <c r="A156" i="1"/>
  <c r="H155" i="1"/>
  <c r="B144" i="1"/>
  <c r="A144" i="1"/>
  <c r="H143" i="1"/>
  <c r="A132" i="1"/>
  <c r="H131" i="1"/>
  <c r="B121" i="1"/>
  <c r="A121" i="1"/>
  <c r="H120" i="1"/>
  <c r="B108" i="1"/>
  <c r="A108" i="1"/>
  <c r="B97" i="1"/>
  <c r="A97" i="1"/>
  <c r="B85" i="1"/>
  <c r="A85" i="1"/>
  <c r="B76" i="1"/>
  <c r="A76" i="1"/>
  <c r="B63" i="1"/>
  <c r="A63" i="1"/>
  <c r="B53" i="1"/>
  <c r="A53" i="1"/>
  <c r="B40" i="1"/>
  <c r="A40" i="1"/>
  <c r="B29" i="1"/>
  <c r="A29" i="1"/>
  <c r="B16" i="1"/>
  <c r="A16" i="1"/>
  <c r="H169" i="1" l="1"/>
  <c r="H285" i="1"/>
  <c r="I285" i="1"/>
  <c r="G144" i="1"/>
  <c r="L215" i="1"/>
  <c r="L76" i="1"/>
  <c r="L334" i="1"/>
  <c r="L144" i="1"/>
  <c r="I359" i="1"/>
  <c r="L53" i="1"/>
  <c r="L359" i="1"/>
  <c r="J359" i="1"/>
  <c r="H359" i="1"/>
  <c r="G359" i="1"/>
  <c r="F359" i="1"/>
  <c r="H334" i="1"/>
  <c r="J334" i="1"/>
  <c r="I334" i="1"/>
  <c r="G334" i="1"/>
  <c r="F334" i="1"/>
  <c r="L309" i="1"/>
  <c r="J309" i="1"/>
  <c r="I309" i="1"/>
  <c r="H309" i="1"/>
  <c r="G309" i="1"/>
  <c r="F309" i="1"/>
  <c r="J285" i="1"/>
  <c r="G285" i="1"/>
  <c r="F285" i="1"/>
  <c r="L285" i="1"/>
  <c r="L260" i="1"/>
  <c r="I260" i="1"/>
  <c r="J260" i="1"/>
  <c r="H260" i="1"/>
  <c r="G260" i="1"/>
  <c r="F260" i="1"/>
  <c r="G236" i="1"/>
  <c r="I236" i="1"/>
  <c r="F236" i="1"/>
  <c r="L236" i="1"/>
  <c r="J236" i="1"/>
  <c r="H236" i="1"/>
  <c r="I215" i="1"/>
  <c r="J215" i="1"/>
  <c r="H215" i="1"/>
  <c r="G215" i="1"/>
  <c r="F215" i="1"/>
  <c r="L191" i="1"/>
  <c r="J191" i="1"/>
  <c r="I191" i="1"/>
  <c r="H191" i="1"/>
  <c r="G191" i="1"/>
  <c r="F191" i="1"/>
  <c r="L169" i="1"/>
  <c r="J169" i="1"/>
  <c r="I169" i="1"/>
  <c r="G169" i="1"/>
  <c r="F169" i="1"/>
  <c r="I144" i="1"/>
  <c r="H144" i="1"/>
  <c r="J144" i="1"/>
  <c r="F144" i="1"/>
  <c r="H121" i="1"/>
  <c r="L121" i="1"/>
  <c r="I121" i="1"/>
  <c r="F121" i="1"/>
  <c r="J121" i="1"/>
  <c r="G121" i="1"/>
  <c r="L97" i="1"/>
  <c r="J97" i="1"/>
  <c r="I97" i="1"/>
  <c r="H97" i="1"/>
  <c r="G97" i="1"/>
  <c r="F97" i="1"/>
  <c r="H76" i="1"/>
  <c r="J76" i="1"/>
  <c r="I76" i="1"/>
  <c r="G76" i="1"/>
  <c r="F76" i="1"/>
  <c r="I53" i="1"/>
  <c r="J53" i="1"/>
  <c r="H53" i="1"/>
  <c r="G53" i="1"/>
  <c r="F53" i="1"/>
  <c r="H29" i="1"/>
  <c r="F29" i="1"/>
  <c r="L29" i="1"/>
  <c r="J29" i="1"/>
  <c r="I29" i="1"/>
  <c r="G29" i="1"/>
  <c r="F482" i="1" l="1"/>
  <c r="L482" i="1"/>
  <c r="I482" i="1"/>
  <c r="J482" i="1"/>
  <c r="H482" i="1"/>
  <c r="G482" i="1"/>
</calcChain>
</file>

<file path=xl/sharedStrings.xml><?xml version="1.0" encoding="utf-8"?>
<sst xmlns="http://schemas.openxmlformats.org/spreadsheetml/2006/main" count="661" uniqueCount="223">
  <si>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</si>
  <si>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</si>
  <si>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</si>
  <si>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</si>
  <si>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</si>
  <si>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</si>
  <si>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</si>
  <si>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</si>
  <si>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</si>
  <si>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</si>
  <si>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</si>
  <si>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</si>
  <si>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</si>
  <si>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</si>
  <si>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</si>
  <si>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</si>
  <si>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</si>
  <si>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</si>
  <si>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</si>
  <si>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</si>
  <si>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</si>
  <si>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</si>
  <si>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</si>
  <si>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</si>
  <si>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</si>
  <si>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</si>
  <si>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</si>
  <si>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</si>
  <si>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</si>
  <si>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</si>
  <si>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</si>
  <si>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</si>
  <si>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</si>
  <si>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</si>
  <si>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</si>
  <si>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</si>
  <si>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</si>
  <si>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</si>
  <si>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</si>
  <si>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</si>
  <si>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СОШ п.Таёжный</t>
  </si>
  <si>
    <t>бутерброд</t>
  </si>
  <si>
    <t>Хлеб ржаной</t>
  </si>
  <si>
    <t>Яблоко</t>
  </si>
  <si>
    <t>кисломол.</t>
  </si>
  <si>
    <t>685-2004</t>
  </si>
  <si>
    <t>кондитер.</t>
  </si>
  <si>
    <t>Каша ячневая с маслом</t>
  </si>
  <si>
    <t>311-2004</t>
  </si>
  <si>
    <t>Бутерброд горячий с сыром вареное яйцо</t>
  </si>
  <si>
    <t>10-2004 300-2013</t>
  </si>
  <si>
    <t>Чай ссахаром</t>
  </si>
  <si>
    <t>458-2006</t>
  </si>
  <si>
    <t>Икря свекольная</t>
  </si>
  <si>
    <t>119-2013</t>
  </si>
  <si>
    <t>Рассольник домашний с птицей со сметаной</t>
  </si>
  <si>
    <t>437-2004</t>
  </si>
  <si>
    <t>131-2004</t>
  </si>
  <si>
    <t>Каша гречневая вязкая</t>
  </si>
  <si>
    <t>510-2004</t>
  </si>
  <si>
    <t>Кисель из свежих ягод</t>
  </si>
  <si>
    <t>505-2013</t>
  </si>
  <si>
    <t>Хлеб пшеничный</t>
  </si>
  <si>
    <t>Чай с лимоном</t>
  </si>
  <si>
    <t>686-2004</t>
  </si>
  <si>
    <t>59-2013</t>
  </si>
  <si>
    <t>Суп гороховый с гренками и мясом</t>
  </si>
  <si>
    <t>139-2004</t>
  </si>
  <si>
    <t>Курица запечённая</t>
  </si>
  <si>
    <t>494-2004</t>
  </si>
  <si>
    <t>Рагу из овощей</t>
  </si>
  <si>
    <t>224-2004</t>
  </si>
  <si>
    <t xml:space="preserve">Компот из кураги </t>
  </si>
  <si>
    <t>638-2004</t>
  </si>
  <si>
    <t>Чай со смородиной и сахаром</t>
  </si>
  <si>
    <t>54-6гн.2020</t>
  </si>
  <si>
    <t>Апельсин</t>
  </si>
  <si>
    <t>Салат "Степной" из разных овощей</t>
  </si>
  <si>
    <t>25-2004</t>
  </si>
  <si>
    <t>110-2004</t>
  </si>
  <si>
    <t>Печень  тушённая в соусе</t>
  </si>
  <si>
    <t>401-2013</t>
  </si>
  <si>
    <t>Макаронные изделия отварные</t>
  </si>
  <si>
    <t>516-2004</t>
  </si>
  <si>
    <t>Салат из свеклы с чесноком</t>
  </si>
  <si>
    <t>Бутерброд с сыром</t>
  </si>
  <si>
    <t>Бутерброд с маслом</t>
  </si>
  <si>
    <t>Запекнка "Царская"из творога с молоком сгущённым .</t>
  </si>
  <si>
    <t>Котлета рыбная запечённая, пюре картофельное.</t>
  </si>
  <si>
    <t>№3-2004</t>
  </si>
  <si>
    <t xml:space="preserve">  388-2004 520-2004</t>
  </si>
  <si>
    <t>№1-2004</t>
  </si>
  <si>
    <t xml:space="preserve">  10/5-2011</t>
  </si>
  <si>
    <t>585-1996</t>
  </si>
  <si>
    <t>Омлет натуральный с маслом и подгарнировкой</t>
  </si>
  <si>
    <t>284-1996</t>
  </si>
  <si>
    <t>Кофейный напиток</t>
  </si>
  <si>
    <t>690-2004</t>
  </si>
  <si>
    <t>Йогурт молочный полужирный в индивидуальной упаковке</t>
  </si>
  <si>
    <t>Винегрет овощной с фасолью</t>
  </si>
  <si>
    <t>76-2013</t>
  </si>
  <si>
    <t>Суп лапша домашняя с курой</t>
  </si>
  <si>
    <t>148-2004</t>
  </si>
  <si>
    <t>Котлета из мяса</t>
  </si>
  <si>
    <t>451-2004</t>
  </si>
  <si>
    <t>Капуста тушённая и пюре картофельное</t>
  </si>
  <si>
    <t>534-2004   520-2004</t>
  </si>
  <si>
    <t>Компот из сухофруктов</t>
  </si>
  <si>
    <t>639-2004</t>
  </si>
  <si>
    <t>Жаркое из птицы и овощи натуральные</t>
  </si>
  <si>
    <t>448-1996  106-2013</t>
  </si>
  <si>
    <t>Чай с сахаром</t>
  </si>
  <si>
    <t>Салат "Зимний"</t>
  </si>
  <si>
    <t>32/1-2011</t>
  </si>
  <si>
    <t>Свекольник с мясными  фрикадельками</t>
  </si>
  <si>
    <t>34-2004</t>
  </si>
  <si>
    <t>Рыба запечённая со сметаной и сыром</t>
  </si>
  <si>
    <t>431-2013</t>
  </si>
  <si>
    <t>Рис припущенный</t>
  </si>
  <si>
    <t>512-2004</t>
  </si>
  <si>
    <t>Напиток из шиповника</t>
  </si>
  <si>
    <t>705-2004</t>
  </si>
  <si>
    <t>Бутерброд сыром и яйцо варёное</t>
  </si>
  <si>
    <t>300-2013   №3-2004</t>
  </si>
  <si>
    <t>Каша манная молочная с маслом</t>
  </si>
  <si>
    <t>250-2013</t>
  </si>
  <si>
    <t>Шоколадный напиток "Хрутка"</t>
  </si>
  <si>
    <t>621-2013</t>
  </si>
  <si>
    <t>23-2013</t>
  </si>
  <si>
    <t>129-1996</t>
  </si>
  <si>
    <t>Запеканка картофельная с мясом отварным и маслом</t>
  </si>
  <si>
    <t>157-2004</t>
  </si>
  <si>
    <t>Бутерброд горячий с сыром</t>
  </si>
  <si>
    <t>№10-2004</t>
  </si>
  <si>
    <t>Биточки рыбные с пюре картофельным и подгарнировкой</t>
  </si>
  <si>
    <t>345-2013 520-2004  106-2013</t>
  </si>
  <si>
    <t>Чайс лимоном</t>
  </si>
  <si>
    <t>Салат "Овощной"</t>
  </si>
  <si>
    <t>№16/1-2011</t>
  </si>
  <si>
    <t>Борщ "Сибирский с мясными фрикадельками и сметаной</t>
  </si>
  <si>
    <t>111-2004</t>
  </si>
  <si>
    <t>Колбаски из курицы витаминные с маслом</t>
  </si>
  <si>
    <t>64-2006</t>
  </si>
  <si>
    <t>Компот из ягод</t>
  </si>
  <si>
    <t>511-2013</t>
  </si>
  <si>
    <t>Гречка по купечески с мясом и подгаринировкой</t>
  </si>
  <si>
    <t>15/1-2011  4/8-2011</t>
  </si>
  <si>
    <t>75-2001</t>
  </si>
  <si>
    <t>Щи из свежей капусты с картофелем, с мясными фрикадельками и сметаной</t>
  </si>
  <si>
    <t>124-2004</t>
  </si>
  <si>
    <t>Колобки мясо-картофельные с соусом</t>
  </si>
  <si>
    <t>316-2006</t>
  </si>
  <si>
    <t>3,4,3</t>
  </si>
  <si>
    <t>Компот из кураги</t>
  </si>
  <si>
    <t>Заеканка" Царская" из творога со сгущённым молоком</t>
  </si>
  <si>
    <t>№19/5-2011</t>
  </si>
  <si>
    <t>54/6гн.-2020</t>
  </si>
  <si>
    <t>Салат из свеклы с сыром</t>
  </si>
  <si>
    <t>55-2013</t>
  </si>
  <si>
    <t>Суп картофельный с крупой и мясом</t>
  </si>
  <si>
    <t>№16/2-2011</t>
  </si>
  <si>
    <t>Рулет с луком и яйцом</t>
  </si>
  <si>
    <t>458-2004</t>
  </si>
  <si>
    <t>Рагу овощное с капустой</t>
  </si>
  <si>
    <t>541-2004</t>
  </si>
  <si>
    <t>406-2013  15/1-2011</t>
  </si>
  <si>
    <t>Салат из помидор с кукурузой консервированной</t>
  </si>
  <si>
    <t>Свекольник с мясом и сметаной</t>
  </si>
  <si>
    <t>Жаркое по домашнему</t>
  </si>
  <si>
    <t>436-2004</t>
  </si>
  <si>
    <t>№2-2004</t>
  </si>
  <si>
    <t>Каша "Дружба" с маслом</t>
  </si>
  <si>
    <t>260-2013</t>
  </si>
  <si>
    <t>Бутерброд с джемом и яйцо варёное</t>
  </si>
  <si>
    <t>№2-2004  300-2013</t>
  </si>
  <si>
    <t>Салат из помидоров</t>
  </si>
  <si>
    <t>22-2013</t>
  </si>
  <si>
    <t>Борщ с капустой,картофелем, с мясом и сметаной</t>
  </si>
  <si>
    <t>Бефстроганов из отварной говядины</t>
  </si>
  <si>
    <t>54-1м.-2020</t>
  </si>
  <si>
    <t>Пюре картофельное</t>
  </si>
  <si>
    <t>520-2004</t>
  </si>
  <si>
    <t>498-2004   601-2004</t>
  </si>
  <si>
    <t>Булгур припущенный</t>
  </si>
  <si>
    <t>54-22г.-2020</t>
  </si>
  <si>
    <t>Чай сахаром</t>
  </si>
  <si>
    <t>Салат "Несвижский"</t>
  </si>
  <si>
    <t>№63-2004</t>
  </si>
  <si>
    <t>Рассольник "Лкенинградский" с мясом и сметаной</t>
  </si>
  <si>
    <t>Котлета по-хлыновски</t>
  </si>
  <si>
    <t>454-2004</t>
  </si>
  <si>
    <t>Суфле творожное  молоком сгущённым</t>
  </si>
  <si>
    <t>365-2004</t>
  </si>
  <si>
    <t>642-1996</t>
  </si>
  <si>
    <t>Икра морковная</t>
  </si>
  <si>
    <t>Картофель толчёныйпо-деоевенски</t>
  </si>
  <si>
    <t>208-2013</t>
  </si>
  <si>
    <t>Компот из ягод и яблок</t>
  </si>
  <si>
    <t>513-2013</t>
  </si>
  <si>
    <t>Биточки из мяса с соусом</t>
  </si>
  <si>
    <t>451-2004  602-2004</t>
  </si>
  <si>
    <t>Печенье</t>
  </si>
  <si>
    <t>Салат из свеклы с яблоками и зелёным горошком</t>
  </si>
  <si>
    <t>60-2013</t>
  </si>
  <si>
    <t>Сердце в соусе</t>
  </si>
  <si>
    <t>403-2013</t>
  </si>
  <si>
    <t>Тефтели рыбные с маслом</t>
  </si>
  <si>
    <t>349-2013</t>
  </si>
  <si>
    <t>Суп крестьянский с крупой мясными фрикадельками и сметаной</t>
  </si>
  <si>
    <t>134-2004</t>
  </si>
  <si>
    <t>Борщ с капустой и картофелем,с мясом и сметаной</t>
  </si>
  <si>
    <t>Компот из свежих плодов</t>
  </si>
  <si>
    <t>Салат из свежих помиидоров с кукурузой консервированной</t>
  </si>
  <si>
    <t>Рассольник "Ленинградский" с мясом и сметаной</t>
  </si>
  <si>
    <t>Салат картофельный с солёными огурцами и зелёным горошком</t>
  </si>
  <si>
    <t>Биточки рубленные из птицы запечённые с соусом сметанным с томатом</t>
  </si>
  <si>
    <t>Какао с молоком</t>
  </si>
  <si>
    <t>Рыба запечённая  в сухарной корочке с маслом</t>
  </si>
  <si>
    <t>Бутерброд с джемом</t>
  </si>
  <si>
    <t>Гуляш из мяса</t>
  </si>
  <si>
    <t>Плов из мяса с подгарнировкой</t>
  </si>
  <si>
    <t>Василькова Н.П.</t>
  </si>
  <si>
    <t>и.о. 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</si>
</sst>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7" fontId="11" fillId="2" borderId="24" xfId="0" applyNumberFormat="1" applyFont="1" applyFill="1" applyBorder="1" applyAlignment="1" applyProtection="1">
      <alignment horizontal="center" vertical="top" wrapText="1"/>
      <protection locked="0"/>
    </xf>
    <xf numFmtId="17" fontId="11" fillId="2" borderId="23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2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P18" sqref="P18"/>
    </sheetView>
  </sheetViews>
  <sheetFormatPr defaultColWidth="9.140625" defaultRowHeight="12.75" x14ac:dyDescent="0.2"/>
  <cols>
    <col min="1" max="1" width="4.710937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10" width="8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40</v>
      </c>
      <c r="D1" s="72"/>
      <c r="E1" s="72"/>
      <c r="F1" s="12" t="s">
        <v>16</v>
      </c>
      <c r="G1" s="2" t="s">
        <v>17</v>
      </c>
      <c r="H1" s="73" t="s">
        <v>222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18</v>
      </c>
      <c r="H2" s="73" t="s">
        <v>221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12</v>
      </c>
      <c r="J3" s="49">
        <v>2021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205</v>
      </c>
      <c r="G6" s="40">
        <v>7.2</v>
      </c>
      <c r="H6" s="40">
        <v>9.1</v>
      </c>
      <c r="I6" s="40">
        <v>25.2</v>
      </c>
      <c r="J6" s="40">
        <v>212</v>
      </c>
      <c r="K6" s="41" t="s">
        <v>48</v>
      </c>
      <c r="L6" s="64">
        <v>18.399999999999999</v>
      </c>
    </row>
    <row r="7" spans="1:12" ht="25.5" x14ac:dyDescent="0.25">
      <c r="A7" s="23"/>
      <c r="B7" s="15"/>
      <c r="C7" s="11"/>
      <c r="D7" s="6" t="s">
        <v>26</v>
      </c>
      <c r="E7" s="42" t="s">
        <v>49</v>
      </c>
      <c r="F7" s="43">
        <v>75</v>
      </c>
      <c r="G7" s="43">
        <v>12.3</v>
      </c>
      <c r="H7" s="43">
        <v>13.2</v>
      </c>
      <c r="I7" s="43">
        <v>38.1</v>
      </c>
      <c r="J7" s="43">
        <v>170</v>
      </c>
      <c r="K7" s="44" t="s">
        <v>50</v>
      </c>
      <c r="L7" s="43">
        <v>22.08</v>
      </c>
    </row>
    <row r="8" spans="1:12" ht="15" x14ac:dyDescent="0.2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0.2</v>
      </c>
      <c r="H8" s="43">
        <v>0</v>
      </c>
      <c r="I8" s="43">
        <v>15</v>
      </c>
      <c r="J8" s="43">
        <v>61</v>
      </c>
      <c r="K8" s="44" t="s">
        <v>45</v>
      </c>
      <c r="L8" s="43">
        <v>1.92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20</v>
      </c>
      <c r="G9" s="43">
        <v>0.7</v>
      </c>
      <c r="H9" s="43">
        <v>0.1</v>
      </c>
      <c r="I9" s="43">
        <v>9.4</v>
      </c>
      <c r="J9" s="43">
        <v>41</v>
      </c>
      <c r="K9" s="44"/>
      <c r="L9" s="43">
        <v>1.43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150</v>
      </c>
      <c r="G10" s="43">
        <v>0.6</v>
      </c>
      <c r="H10" s="43">
        <v>0</v>
      </c>
      <c r="I10" s="43">
        <v>21.6</v>
      </c>
      <c r="J10" s="43">
        <v>89</v>
      </c>
      <c r="K10" s="44" t="s">
        <v>52</v>
      </c>
      <c r="L10" s="43">
        <v>19.5</v>
      </c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7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650</v>
      </c>
      <c r="G15" s="19">
        <f t="shared" ref="G15:J15" si="0">SUM(G6:G14)</f>
        <v>21</v>
      </c>
      <c r="H15" s="19">
        <f t="shared" si="0"/>
        <v>22.4</v>
      </c>
      <c r="I15" s="19">
        <f t="shared" si="0"/>
        <v>109.30000000000001</v>
      </c>
      <c r="J15" s="19">
        <f t="shared" si="0"/>
        <v>573</v>
      </c>
      <c r="K15" s="25"/>
      <c r="L15" s="19">
        <f t="shared" ref="L15" si="1">SUM(L6:L14)</f>
        <v>63.33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53</v>
      </c>
      <c r="F16" s="43">
        <v>60</v>
      </c>
      <c r="G16" s="43">
        <v>1.4</v>
      </c>
      <c r="H16" s="43">
        <v>4.9000000000000004</v>
      </c>
      <c r="I16" s="43">
        <v>6.3</v>
      </c>
      <c r="J16" s="43">
        <v>75</v>
      </c>
      <c r="K16" s="44" t="s">
        <v>54</v>
      </c>
      <c r="L16" s="43">
        <v>5.65</v>
      </c>
    </row>
    <row r="17" spans="1:12" ht="15" x14ac:dyDescent="0.25">
      <c r="A17" s="23"/>
      <c r="B17" s="15"/>
      <c r="C17" s="11"/>
      <c r="D17" s="7" t="s">
        <v>27</v>
      </c>
      <c r="E17" s="42" t="s">
        <v>55</v>
      </c>
      <c r="F17" s="43">
        <v>265</v>
      </c>
      <c r="G17" s="43">
        <v>5.7</v>
      </c>
      <c r="H17" s="43">
        <v>5.9</v>
      </c>
      <c r="I17" s="43">
        <v>12.8</v>
      </c>
      <c r="J17" s="43">
        <v>127</v>
      </c>
      <c r="K17" s="44" t="s">
        <v>57</v>
      </c>
      <c r="L17" s="43">
        <v>20.71</v>
      </c>
    </row>
    <row r="18" spans="1:12" ht="15" x14ac:dyDescent="0.25">
      <c r="A18" s="23"/>
      <c r="B18" s="15"/>
      <c r="C18" s="11"/>
      <c r="D18" s="7" t="s">
        <v>28</v>
      </c>
      <c r="E18" s="42" t="s">
        <v>219</v>
      </c>
      <c r="F18" s="43">
        <v>100</v>
      </c>
      <c r="G18" s="43">
        <v>9.1</v>
      </c>
      <c r="H18" s="43">
        <v>7.5</v>
      </c>
      <c r="I18" s="43">
        <v>3.4</v>
      </c>
      <c r="J18" s="43">
        <v>118</v>
      </c>
      <c r="K18" s="44" t="s">
        <v>56</v>
      </c>
      <c r="L18" s="43">
        <v>37.49</v>
      </c>
    </row>
    <row r="19" spans="1:12" ht="15" x14ac:dyDescent="0.25">
      <c r="A19" s="23"/>
      <c r="B19" s="15"/>
      <c r="C19" s="11"/>
      <c r="D19" s="7" t="s">
        <v>29</v>
      </c>
      <c r="E19" s="42" t="s">
        <v>58</v>
      </c>
      <c r="F19" s="43">
        <v>150</v>
      </c>
      <c r="G19" s="43">
        <v>4.7</v>
      </c>
      <c r="H19" s="43">
        <v>4.8</v>
      </c>
      <c r="I19" s="43">
        <v>20.6</v>
      </c>
      <c r="J19" s="43">
        <v>144</v>
      </c>
      <c r="K19" s="44" t="s">
        <v>59</v>
      </c>
      <c r="L19" s="43">
        <v>6.77</v>
      </c>
    </row>
    <row r="20" spans="1:12" ht="15" x14ac:dyDescent="0.25">
      <c r="A20" s="23"/>
      <c r="B20" s="15"/>
      <c r="C20" s="11"/>
      <c r="D20" s="7" t="s">
        <v>30</v>
      </c>
      <c r="E20" s="51" t="s">
        <v>60</v>
      </c>
      <c r="F20" s="43">
        <v>200</v>
      </c>
      <c r="G20" s="43">
        <v>0.3</v>
      </c>
      <c r="H20" s="43">
        <v>0.2</v>
      </c>
      <c r="I20" s="43">
        <v>21.5</v>
      </c>
      <c r="J20" s="43">
        <v>89</v>
      </c>
      <c r="K20" s="52" t="s">
        <v>61</v>
      </c>
      <c r="L20" s="43">
        <v>10.76</v>
      </c>
    </row>
    <row r="21" spans="1:12" ht="15" x14ac:dyDescent="0.25">
      <c r="A21" s="23"/>
      <c r="B21" s="15"/>
      <c r="C21" s="11"/>
      <c r="D21" s="7" t="s">
        <v>31</v>
      </c>
      <c r="E21" s="51" t="s">
        <v>62</v>
      </c>
      <c r="F21" s="43">
        <v>50</v>
      </c>
      <c r="G21" s="43">
        <v>2.5</v>
      </c>
      <c r="H21" s="43">
        <v>0.7</v>
      </c>
      <c r="I21" s="43">
        <v>20.3</v>
      </c>
      <c r="J21" s="43">
        <v>97</v>
      </c>
      <c r="K21" s="44"/>
      <c r="L21" s="43">
        <v>3.57</v>
      </c>
    </row>
    <row r="22" spans="1:12" ht="15" x14ac:dyDescent="0.25">
      <c r="A22" s="23"/>
      <c r="B22" s="15"/>
      <c r="C22" s="11"/>
      <c r="D22" s="7" t="s">
        <v>32</v>
      </c>
      <c r="E22" s="42" t="s">
        <v>42</v>
      </c>
      <c r="F22" s="43">
        <v>30</v>
      </c>
      <c r="G22" s="43">
        <v>1.1000000000000001</v>
      </c>
      <c r="H22" s="43">
        <v>0.2</v>
      </c>
      <c r="I22" s="43">
        <v>14.1</v>
      </c>
      <c r="J22" s="43">
        <v>62</v>
      </c>
      <c r="K22" s="44"/>
      <c r="L22" s="43">
        <v>2.14</v>
      </c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855</v>
      </c>
      <c r="G28" s="19">
        <f t="shared" ref="G28:J28" si="2">SUM(G16:G27)</f>
        <v>24.8</v>
      </c>
      <c r="H28" s="19">
        <f t="shared" si="2"/>
        <v>24.2</v>
      </c>
      <c r="I28" s="19">
        <f t="shared" si="2"/>
        <v>98.999999999999986</v>
      </c>
      <c r="J28" s="19">
        <f t="shared" si="2"/>
        <v>712</v>
      </c>
      <c r="K28" s="25"/>
      <c r="L28" s="19">
        <f t="shared" ref="L28" si="3">SUM(L16:L27)</f>
        <v>87.09</v>
      </c>
    </row>
    <row r="29" spans="1:12" ht="15" x14ac:dyDescent="0.2">
      <c r="A29" s="29">
        <f>A6</f>
        <v>1</v>
      </c>
      <c r="B29" s="30">
        <f>B6</f>
        <v>1</v>
      </c>
      <c r="C29" s="68" t="s">
        <v>4</v>
      </c>
      <c r="D29" s="69"/>
      <c r="E29" s="31"/>
      <c r="F29" s="32">
        <f>F15+F28</f>
        <v>1505</v>
      </c>
      <c r="G29" s="32">
        <f t="shared" ref="G29:J29" si="4">G15+G28</f>
        <v>45.8</v>
      </c>
      <c r="H29" s="32">
        <f t="shared" si="4"/>
        <v>46.599999999999994</v>
      </c>
      <c r="I29" s="32">
        <f t="shared" si="4"/>
        <v>208.3</v>
      </c>
      <c r="J29" s="32">
        <f t="shared" si="4"/>
        <v>1285</v>
      </c>
      <c r="K29" s="32"/>
      <c r="L29" s="32">
        <f t="shared" ref="L29" si="5">L15+L28</f>
        <v>150.42000000000002</v>
      </c>
    </row>
    <row r="30" spans="1:12" ht="25.5" x14ac:dyDescent="0.25">
      <c r="A30" s="14">
        <v>1</v>
      </c>
      <c r="B30" s="15">
        <v>2</v>
      </c>
      <c r="C30" s="22" t="s">
        <v>20</v>
      </c>
      <c r="D30" s="5" t="s">
        <v>21</v>
      </c>
      <c r="E30" s="53" t="s">
        <v>88</v>
      </c>
      <c r="F30" s="40">
        <v>240</v>
      </c>
      <c r="G30" s="40">
        <v>12.6</v>
      </c>
      <c r="H30" s="40">
        <v>12.7</v>
      </c>
      <c r="I30" s="40">
        <v>35.1</v>
      </c>
      <c r="J30" s="40">
        <v>305</v>
      </c>
      <c r="K30" s="54" t="s">
        <v>90</v>
      </c>
      <c r="L30" s="40">
        <v>58.45</v>
      </c>
    </row>
    <row r="31" spans="1:12" ht="15" x14ac:dyDescent="0.25">
      <c r="A31" s="14"/>
      <c r="B31" s="15"/>
      <c r="C31" s="11"/>
      <c r="D31" s="6" t="s">
        <v>41</v>
      </c>
      <c r="E31" s="56" t="s">
        <v>85</v>
      </c>
      <c r="F31" s="57">
        <v>35</v>
      </c>
      <c r="G31" s="57">
        <v>5.3</v>
      </c>
      <c r="H31" s="57">
        <v>3.7</v>
      </c>
      <c r="I31" s="57">
        <v>7.2</v>
      </c>
      <c r="J31" s="57">
        <v>83</v>
      </c>
      <c r="K31" s="58" t="s">
        <v>89</v>
      </c>
      <c r="L31" s="57">
        <v>12.23</v>
      </c>
    </row>
    <row r="32" spans="1:12" ht="15" x14ac:dyDescent="0.25">
      <c r="A32" s="14"/>
      <c r="B32" s="15"/>
      <c r="C32" s="11"/>
      <c r="D32" s="7" t="s">
        <v>22</v>
      </c>
      <c r="E32" s="51" t="s">
        <v>63</v>
      </c>
      <c r="F32" s="43">
        <v>207</v>
      </c>
      <c r="G32" s="43">
        <v>0.3</v>
      </c>
      <c r="H32" s="43">
        <v>0</v>
      </c>
      <c r="I32" s="43">
        <v>15.2</v>
      </c>
      <c r="J32" s="43">
        <v>62</v>
      </c>
      <c r="K32" s="52" t="s">
        <v>64</v>
      </c>
      <c r="L32" s="43">
        <v>4.21</v>
      </c>
    </row>
    <row r="33" spans="1:12" ht="15" x14ac:dyDescent="0.25">
      <c r="A33" s="14"/>
      <c r="B33" s="15"/>
      <c r="C33" s="11"/>
      <c r="D33" s="7" t="s">
        <v>23</v>
      </c>
      <c r="E33" s="42" t="s">
        <v>42</v>
      </c>
      <c r="F33" s="43">
        <v>20</v>
      </c>
      <c r="G33" s="43">
        <v>0.7</v>
      </c>
      <c r="H33" s="43">
        <v>0.1</v>
      </c>
      <c r="I33" s="43">
        <v>9.4</v>
      </c>
      <c r="J33" s="43">
        <v>41</v>
      </c>
      <c r="K33" s="44"/>
      <c r="L33" s="43">
        <v>1.43</v>
      </c>
    </row>
    <row r="34" spans="1:12" ht="15" x14ac:dyDescent="0.25">
      <c r="A34" s="14"/>
      <c r="B34" s="15"/>
      <c r="C34" s="11"/>
      <c r="D34" s="7" t="s">
        <v>24</v>
      </c>
      <c r="E34" s="51" t="s">
        <v>43</v>
      </c>
      <c r="F34" s="43">
        <v>100</v>
      </c>
      <c r="G34" s="43">
        <v>0.4</v>
      </c>
      <c r="H34" s="43">
        <v>0</v>
      </c>
      <c r="I34" s="43">
        <v>14.4</v>
      </c>
      <c r="J34" s="43">
        <v>59</v>
      </c>
      <c r="K34" s="52" t="s">
        <v>52</v>
      </c>
      <c r="L34" s="65">
        <v>13</v>
      </c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602</v>
      </c>
      <c r="G39" s="19">
        <f>SUM(G30:G38)</f>
        <v>19.299999999999997</v>
      </c>
      <c r="H39" s="19">
        <f>SUM(H30:H38)</f>
        <v>16.5</v>
      </c>
      <c r="I39" s="19">
        <f>SUM(I30:I38)</f>
        <v>81.300000000000011</v>
      </c>
      <c r="J39" s="19">
        <f>SUM(J30:J38)</f>
        <v>550</v>
      </c>
      <c r="K39" s="25"/>
      <c r="L39" s="19">
        <f>SUM(L30:L38)</f>
        <v>89.320000000000007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51" t="s">
        <v>84</v>
      </c>
      <c r="F40" s="43">
        <v>60</v>
      </c>
      <c r="G40" s="43">
        <v>0.8</v>
      </c>
      <c r="H40" s="43">
        <v>3</v>
      </c>
      <c r="I40" s="43">
        <v>4.3</v>
      </c>
      <c r="J40" s="43">
        <v>47</v>
      </c>
      <c r="K40" s="52" t="s">
        <v>65</v>
      </c>
      <c r="L40" s="43">
        <v>10.46</v>
      </c>
    </row>
    <row r="41" spans="1:12" ht="15" x14ac:dyDescent="0.25">
      <c r="A41" s="14"/>
      <c r="B41" s="15"/>
      <c r="C41" s="11"/>
      <c r="D41" s="7" t="s">
        <v>27</v>
      </c>
      <c r="E41" s="51" t="s">
        <v>66</v>
      </c>
      <c r="F41" s="43">
        <v>280</v>
      </c>
      <c r="G41" s="43">
        <v>5.0999999999999996</v>
      </c>
      <c r="H41" s="43">
        <v>4.8</v>
      </c>
      <c r="I41" s="43">
        <v>30.2</v>
      </c>
      <c r="J41" s="43">
        <v>184</v>
      </c>
      <c r="K41" s="52" t="s">
        <v>67</v>
      </c>
      <c r="L41" s="43">
        <v>20.8</v>
      </c>
    </row>
    <row r="42" spans="1:12" ht="15" x14ac:dyDescent="0.25">
      <c r="A42" s="14"/>
      <c r="B42" s="15"/>
      <c r="C42" s="11"/>
      <c r="D42" s="7" t="s">
        <v>28</v>
      </c>
      <c r="E42" s="51" t="s">
        <v>68</v>
      </c>
      <c r="F42" s="43">
        <v>90</v>
      </c>
      <c r="G42" s="43">
        <v>12.6</v>
      </c>
      <c r="H42" s="43">
        <v>13.6</v>
      </c>
      <c r="I42" s="43">
        <v>0.6</v>
      </c>
      <c r="J42" s="43">
        <v>175</v>
      </c>
      <c r="K42" s="52" t="s">
        <v>69</v>
      </c>
      <c r="L42" s="43">
        <v>56.41</v>
      </c>
    </row>
    <row r="43" spans="1:12" ht="15" x14ac:dyDescent="0.25">
      <c r="A43" s="14"/>
      <c r="B43" s="15"/>
      <c r="C43" s="11"/>
      <c r="D43" s="7" t="s">
        <v>29</v>
      </c>
      <c r="E43" s="51" t="s">
        <v>70</v>
      </c>
      <c r="F43" s="43">
        <v>150</v>
      </c>
      <c r="G43" s="43">
        <v>4.5</v>
      </c>
      <c r="H43" s="43">
        <v>8.9</v>
      </c>
      <c r="I43" s="43">
        <v>19.2</v>
      </c>
      <c r="J43" s="43">
        <v>175</v>
      </c>
      <c r="K43" s="52" t="s">
        <v>71</v>
      </c>
      <c r="L43" s="43">
        <v>11.22</v>
      </c>
    </row>
    <row r="44" spans="1:12" ht="15" x14ac:dyDescent="0.25">
      <c r="A44" s="14"/>
      <c r="B44" s="15"/>
      <c r="C44" s="11"/>
      <c r="D44" s="7" t="s">
        <v>30</v>
      </c>
      <c r="E44" s="51" t="s">
        <v>72</v>
      </c>
      <c r="F44" s="43">
        <v>200</v>
      </c>
      <c r="G44" s="43">
        <v>0.8</v>
      </c>
      <c r="H44" s="43">
        <v>0</v>
      </c>
      <c r="I44" s="43">
        <v>27.2</v>
      </c>
      <c r="J44" s="43">
        <v>112</v>
      </c>
      <c r="K44" s="52" t="s">
        <v>73</v>
      </c>
      <c r="L44" s="43">
        <v>12.15</v>
      </c>
    </row>
    <row r="45" spans="1:12" ht="15" x14ac:dyDescent="0.25">
      <c r="A45" s="14"/>
      <c r="B45" s="15"/>
      <c r="C45" s="11"/>
      <c r="D45" s="7" t="s">
        <v>31</v>
      </c>
      <c r="E45" s="51" t="s">
        <v>62</v>
      </c>
      <c r="F45" s="43">
        <v>40</v>
      </c>
      <c r="G45" s="43">
        <v>2</v>
      </c>
      <c r="H45" s="43">
        <v>0.6</v>
      </c>
      <c r="I45" s="43">
        <v>16.2</v>
      </c>
      <c r="J45" s="43">
        <v>78</v>
      </c>
      <c r="K45" s="44"/>
      <c r="L45" s="43">
        <v>2.86</v>
      </c>
    </row>
    <row r="46" spans="1:12" ht="15" x14ac:dyDescent="0.25">
      <c r="A46" s="14"/>
      <c r="B46" s="15"/>
      <c r="C46" s="11"/>
      <c r="D46" s="7" t="s">
        <v>32</v>
      </c>
      <c r="E46" s="42" t="s">
        <v>42</v>
      </c>
      <c r="F46" s="43">
        <v>20</v>
      </c>
      <c r="G46" s="43">
        <v>0.7</v>
      </c>
      <c r="H46" s="43">
        <v>0.1</v>
      </c>
      <c r="I46" s="43">
        <v>9.4</v>
      </c>
      <c r="J46" s="43">
        <v>41</v>
      </c>
      <c r="K46" s="44"/>
      <c r="L46" s="43">
        <v>1.43</v>
      </c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840</v>
      </c>
      <c r="G52" s="19">
        <f t="shared" ref="G52" si="6">SUM(G40:G51)</f>
        <v>26.5</v>
      </c>
      <c r="H52" s="19">
        <f t="shared" ref="H52" si="7">SUM(H40:H51)</f>
        <v>31</v>
      </c>
      <c r="I52" s="19">
        <f t="shared" ref="I52" si="8">SUM(I40:I51)</f>
        <v>107.10000000000001</v>
      </c>
      <c r="J52" s="19">
        <f t="shared" ref="J52:L52" si="9">SUM(J40:J51)</f>
        <v>812</v>
      </c>
      <c r="K52" s="25"/>
      <c r="L52" s="19">
        <f t="shared" si="9"/>
        <v>115.33000000000001</v>
      </c>
    </row>
    <row r="53" spans="1:12" ht="15.75" customHeight="1" thickBot="1" x14ac:dyDescent="0.25">
      <c r="A53" s="33">
        <f>A30</f>
        <v>1</v>
      </c>
      <c r="B53" s="33">
        <f>B30</f>
        <v>2</v>
      </c>
      <c r="C53" s="68" t="s">
        <v>4</v>
      </c>
      <c r="D53" s="69"/>
      <c r="E53" s="31"/>
      <c r="F53" s="32">
        <f>F39+F52</f>
        <v>1442</v>
      </c>
      <c r="G53" s="32">
        <f t="shared" ref="G53" si="10">G39+G52</f>
        <v>45.8</v>
      </c>
      <c r="H53" s="32">
        <f t="shared" ref="H53" si="11">H39+H52</f>
        <v>47.5</v>
      </c>
      <c r="I53" s="32">
        <f t="shared" ref="I53" si="12">I39+I52</f>
        <v>188.40000000000003</v>
      </c>
      <c r="J53" s="32">
        <f t="shared" ref="J53:L53" si="13">J39+J52</f>
        <v>1362</v>
      </c>
      <c r="K53" s="32"/>
      <c r="L53" s="32">
        <f t="shared" si="13"/>
        <v>204.65000000000003</v>
      </c>
    </row>
    <row r="54" spans="1:12" ht="25.5" x14ac:dyDescent="0.25">
      <c r="A54" s="20">
        <v>1</v>
      </c>
      <c r="B54" s="21">
        <v>3</v>
      </c>
      <c r="C54" s="22" t="s">
        <v>20</v>
      </c>
      <c r="D54" s="5" t="s">
        <v>21</v>
      </c>
      <c r="E54" s="53" t="s">
        <v>87</v>
      </c>
      <c r="F54" s="40">
        <v>200</v>
      </c>
      <c r="G54" s="40">
        <v>15.5</v>
      </c>
      <c r="H54" s="40">
        <v>12.9</v>
      </c>
      <c r="I54" s="40">
        <v>31.7</v>
      </c>
      <c r="J54" s="40">
        <v>305</v>
      </c>
      <c r="K54" s="55" t="s">
        <v>92</v>
      </c>
      <c r="L54" s="40">
        <v>75.48</v>
      </c>
    </row>
    <row r="55" spans="1:12" ht="15" x14ac:dyDescent="0.25">
      <c r="A55" s="23"/>
      <c r="B55" s="15"/>
      <c r="C55" s="11"/>
      <c r="D55" s="6" t="s">
        <v>41</v>
      </c>
      <c r="E55" s="56" t="s">
        <v>86</v>
      </c>
      <c r="F55" s="57">
        <v>40</v>
      </c>
      <c r="G55" s="57">
        <v>2.2999999999999998</v>
      </c>
      <c r="H55" s="57">
        <v>7.4</v>
      </c>
      <c r="I55" s="57">
        <v>14.5</v>
      </c>
      <c r="J55" s="57">
        <v>134</v>
      </c>
      <c r="K55" s="59" t="s">
        <v>91</v>
      </c>
      <c r="L55" s="57">
        <v>11.23</v>
      </c>
    </row>
    <row r="56" spans="1:12" ht="25.5" x14ac:dyDescent="0.25">
      <c r="A56" s="23"/>
      <c r="B56" s="15"/>
      <c r="C56" s="11"/>
      <c r="D56" s="7" t="s">
        <v>22</v>
      </c>
      <c r="E56" s="51" t="s">
        <v>74</v>
      </c>
      <c r="F56" s="43">
        <v>200</v>
      </c>
      <c r="G56" s="43">
        <v>0.3</v>
      </c>
      <c r="H56" s="43">
        <v>0</v>
      </c>
      <c r="I56" s="43">
        <v>12.3</v>
      </c>
      <c r="J56" s="43">
        <v>50</v>
      </c>
      <c r="K56" s="52" t="s">
        <v>75</v>
      </c>
      <c r="L56" s="43">
        <v>6.01</v>
      </c>
    </row>
    <row r="57" spans="1:12" ht="15" x14ac:dyDescent="0.25">
      <c r="A57" s="23"/>
      <c r="B57" s="15"/>
      <c r="C57" s="11"/>
      <c r="D57" s="7" t="s">
        <v>24</v>
      </c>
      <c r="E57" s="51" t="s">
        <v>76</v>
      </c>
      <c r="F57" s="43">
        <v>100</v>
      </c>
      <c r="G57" s="43">
        <v>0.4</v>
      </c>
      <c r="H57" s="43">
        <v>0</v>
      </c>
      <c r="I57" s="43">
        <v>14.4</v>
      </c>
      <c r="J57" s="43">
        <v>59</v>
      </c>
      <c r="K57" s="52" t="s">
        <v>52</v>
      </c>
      <c r="L57" s="43">
        <v>21</v>
      </c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SUM(F54:F61)</f>
        <v>540</v>
      </c>
      <c r="G62" s="19">
        <f>SUM(G54:G61)</f>
        <v>18.5</v>
      </c>
      <c r="H62" s="19">
        <f>SUM(H54:H61)</f>
        <v>20.3</v>
      </c>
      <c r="I62" s="19">
        <f>SUM(I54:I61)</f>
        <v>72.900000000000006</v>
      </c>
      <c r="J62" s="19">
        <f>SUM(J54:J61)</f>
        <v>548</v>
      </c>
      <c r="K62" s="25"/>
      <c r="L62" s="19">
        <f>SUM(L54:L61)</f>
        <v>113.72000000000001</v>
      </c>
    </row>
    <row r="63" spans="1:12" ht="15" x14ac:dyDescent="0.25">
      <c r="A63" s="26">
        <f>A54</f>
        <v>1</v>
      </c>
      <c r="B63" s="13">
        <f>B54</f>
        <v>3</v>
      </c>
      <c r="C63" s="10" t="s">
        <v>25</v>
      </c>
      <c r="D63" s="7" t="s">
        <v>26</v>
      </c>
      <c r="E63" s="51" t="s">
        <v>77</v>
      </c>
      <c r="F63" s="43">
        <v>60</v>
      </c>
      <c r="G63" s="43">
        <v>1</v>
      </c>
      <c r="H63" s="43">
        <v>3</v>
      </c>
      <c r="I63" s="43">
        <v>4.5</v>
      </c>
      <c r="J63" s="43">
        <v>49</v>
      </c>
      <c r="K63" s="52" t="s">
        <v>78</v>
      </c>
      <c r="L63" s="43">
        <v>7.62</v>
      </c>
    </row>
    <row r="64" spans="1:12" ht="15" x14ac:dyDescent="0.25">
      <c r="A64" s="23"/>
      <c r="B64" s="15"/>
      <c r="C64" s="11"/>
      <c r="D64" s="7" t="s">
        <v>27</v>
      </c>
      <c r="E64" s="51" t="s">
        <v>210</v>
      </c>
      <c r="F64" s="43">
        <v>265</v>
      </c>
      <c r="G64" s="43">
        <v>4.8</v>
      </c>
      <c r="H64" s="43">
        <v>5.8</v>
      </c>
      <c r="I64" s="43">
        <v>16.7</v>
      </c>
      <c r="J64" s="43">
        <v>138</v>
      </c>
      <c r="K64" s="52" t="s">
        <v>79</v>
      </c>
      <c r="L64" s="43">
        <v>20.89</v>
      </c>
    </row>
    <row r="65" spans="1:12" ht="15" x14ac:dyDescent="0.25">
      <c r="A65" s="23"/>
      <c r="B65" s="15"/>
      <c r="C65" s="11"/>
      <c r="D65" s="7" t="s">
        <v>28</v>
      </c>
      <c r="E65" s="51" t="s">
        <v>80</v>
      </c>
      <c r="F65" s="43">
        <v>100</v>
      </c>
      <c r="G65" s="43">
        <v>8.6999999999999993</v>
      </c>
      <c r="H65" s="43">
        <v>8.1999999999999993</v>
      </c>
      <c r="I65" s="43">
        <v>4.5999999999999996</v>
      </c>
      <c r="J65" s="43">
        <v>127</v>
      </c>
      <c r="K65" s="52" t="s">
        <v>81</v>
      </c>
      <c r="L65" s="43">
        <v>28.11</v>
      </c>
    </row>
    <row r="66" spans="1:12" ht="15" x14ac:dyDescent="0.25">
      <c r="A66" s="23"/>
      <c r="B66" s="15"/>
      <c r="C66" s="11"/>
      <c r="D66" s="7" t="s">
        <v>29</v>
      </c>
      <c r="E66" s="51" t="s">
        <v>82</v>
      </c>
      <c r="F66" s="43">
        <v>150</v>
      </c>
      <c r="G66" s="43">
        <v>3.2</v>
      </c>
      <c r="H66" s="43">
        <v>2.8</v>
      </c>
      <c r="I66" s="43">
        <v>34.299999999999997</v>
      </c>
      <c r="J66" s="43">
        <v>175</v>
      </c>
      <c r="K66" s="52" t="s">
        <v>83</v>
      </c>
      <c r="L66" s="43">
        <v>7.61</v>
      </c>
    </row>
    <row r="67" spans="1:12" ht="15" x14ac:dyDescent="0.25">
      <c r="A67" s="23"/>
      <c r="B67" s="15"/>
      <c r="C67" s="11"/>
      <c r="D67" s="7" t="s">
        <v>30</v>
      </c>
      <c r="E67" s="42" t="s">
        <v>211</v>
      </c>
      <c r="F67" s="43">
        <v>200</v>
      </c>
      <c r="G67" s="43">
        <v>0.2</v>
      </c>
      <c r="H67" s="43">
        <v>0</v>
      </c>
      <c r="I67" s="43">
        <v>20.6</v>
      </c>
      <c r="J67" s="43">
        <v>83</v>
      </c>
      <c r="K67" s="44" t="s">
        <v>93</v>
      </c>
      <c r="L67" s="43">
        <v>5.45</v>
      </c>
    </row>
    <row r="68" spans="1:12" ht="15" x14ac:dyDescent="0.25">
      <c r="A68" s="23"/>
      <c r="B68" s="15"/>
      <c r="C68" s="11"/>
      <c r="D68" s="7" t="s">
        <v>31</v>
      </c>
      <c r="E68" s="51" t="s">
        <v>62</v>
      </c>
      <c r="F68" s="43">
        <v>40</v>
      </c>
      <c r="G68" s="43">
        <v>2</v>
      </c>
      <c r="H68" s="43">
        <v>0.6</v>
      </c>
      <c r="I68" s="43">
        <v>16.2</v>
      </c>
      <c r="J68" s="43">
        <v>78</v>
      </c>
      <c r="K68" s="44"/>
      <c r="L68" s="43">
        <v>2.86</v>
      </c>
    </row>
    <row r="69" spans="1:12" ht="15" x14ac:dyDescent="0.25">
      <c r="A69" s="23"/>
      <c r="B69" s="15"/>
      <c r="C69" s="11"/>
      <c r="D69" s="7" t="s">
        <v>32</v>
      </c>
      <c r="E69" s="42" t="s">
        <v>42</v>
      </c>
      <c r="F69" s="43">
        <v>40</v>
      </c>
      <c r="G69" s="43">
        <v>1.4</v>
      </c>
      <c r="H69" s="43">
        <v>0.2</v>
      </c>
      <c r="I69" s="43">
        <v>18.8</v>
      </c>
      <c r="J69" s="43">
        <v>83</v>
      </c>
      <c r="K69" s="44"/>
      <c r="L69" s="43">
        <v>2.86</v>
      </c>
    </row>
    <row r="70" spans="1:12" ht="15" x14ac:dyDescent="0.25">
      <c r="A70" s="23"/>
      <c r="B70" s="15"/>
      <c r="C70" s="11"/>
      <c r="D70" s="7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SUM(F63:F74)</f>
        <v>855</v>
      </c>
      <c r="G75" s="19">
        <f t="shared" ref="G75" si="14">SUM(G63:G74)</f>
        <v>21.299999999999997</v>
      </c>
      <c r="H75" s="19">
        <f t="shared" ref="H75" si="15">SUM(H63:H74)</f>
        <v>20.6</v>
      </c>
      <c r="I75" s="19">
        <f t="shared" ref="I75" si="16">SUM(I63:I74)</f>
        <v>115.69999999999999</v>
      </c>
      <c r="J75" s="19">
        <f t="shared" ref="J75:L75" si="17">SUM(J63:J74)</f>
        <v>733</v>
      </c>
      <c r="K75" s="25"/>
      <c r="L75" s="66">
        <f t="shared" si="17"/>
        <v>75.400000000000006</v>
      </c>
    </row>
    <row r="76" spans="1:12" ht="15.75" customHeight="1" x14ac:dyDescent="0.2">
      <c r="A76" s="29">
        <f>A54</f>
        <v>1</v>
      </c>
      <c r="B76" s="30">
        <f>B54</f>
        <v>3</v>
      </c>
      <c r="C76" s="68" t="s">
        <v>4</v>
      </c>
      <c r="D76" s="69"/>
      <c r="E76" s="31"/>
      <c r="F76" s="32">
        <f>F62+F75</f>
        <v>1395</v>
      </c>
      <c r="G76" s="32">
        <f t="shared" ref="G76" si="18">G62+G75</f>
        <v>39.799999999999997</v>
      </c>
      <c r="H76" s="32">
        <f t="shared" ref="H76" si="19">H62+H75</f>
        <v>40.900000000000006</v>
      </c>
      <c r="I76" s="32">
        <f t="shared" ref="I76" si="20">I62+I75</f>
        <v>188.6</v>
      </c>
      <c r="J76" s="32">
        <f t="shared" ref="J76:L76" si="21">J62+J75</f>
        <v>1281</v>
      </c>
      <c r="K76" s="32"/>
      <c r="L76" s="32">
        <f t="shared" si="21"/>
        <v>189.12</v>
      </c>
    </row>
    <row r="77" spans="1:12" ht="15" x14ac:dyDescent="0.25">
      <c r="A77" s="20">
        <v>1</v>
      </c>
      <c r="B77" s="21">
        <v>4</v>
      </c>
      <c r="C77" s="22" t="s">
        <v>20</v>
      </c>
      <c r="D77" s="5" t="s">
        <v>21</v>
      </c>
      <c r="E77" s="39" t="s">
        <v>94</v>
      </c>
      <c r="F77" s="40">
        <v>185</v>
      </c>
      <c r="G77" s="40">
        <v>15.5</v>
      </c>
      <c r="H77" s="40">
        <v>17.3</v>
      </c>
      <c r="I77" s="40">
        <v>6.2</v>
      </c>
      <c r="J77" s="40">
        <v>243</v>
      </c>
      <c r="K77" s="41" t="s">
        <v>95</v>
      </c>
      <c r="L77" s="40">
        <v>37.74</v>
      </c>
    </row>
    <row r="78" spans="1:12" ht="15" x14ac:dyDescent="0.25">
      <c r="A78" s="23"/>
      <c r="B78" s="15"/>
      <c r="C78" s="11"/>
      <c r="D78" s="7" t="s">
        <v>22</v>
      </c>
      <c r="E78" s="42" t="s">
        <v>96</v>
      </c>
      <c r="F78" s="43">
        <v>200</v>
      </c>
      <c r="G78" s="43">
        <v>2.2999999999999998</v>
      </c>
      <c r="H78" s="43">
        <v>2.5</v>
      </c>
      <c r="I78" s="43">
        <v>14.8</v>
      </c>
      <c r="J78" s="43">
        <v>91</v>
      </c>
      <c r="K78" s="44" t="s">
        <v>97</v>
      </c>
      <c r="L78" s="43">
        <v>10.16</v>
      </c>
    </row>
    <row r="79" spans="1:12" ht="15" x14ac:dyDescent="0.25">
      <c r="A79" s="23"/>
      <c r="B79" s="15"/>
      <c r="C79" s="11"/>
      <c r="D79" s="7" t="s">
        <v>31</v>
      </c>
      <c r="E79" s="51" t="s">
        <v>62</v>
      </c>
      <c r="F79" s="43">
        <v>20</v>
      </c>
      <c r="G79" s="43">
        <v>1</v>
      </c>
      <c r="H79" s="43">
        <v>0.3</v>
      </c>
      <c r="I79" s="43">
        <v>8.1</v>
      </c>
      <c r="J79" s="43">
        <v>39</v>
      </c>
      <c r="K79" s="44"/>
      <c r="L79" s="43">
        <v>1.43</v>
      </c>
    </row>
    <row r="80" spans="1:12" ht="25.5" x14ac:dyDescent="0.25">
      <c r="A80" s="23"/>
      <c r="B80" s="15"/>
      <c r="C80" s="11"/>
      <c r="D80" s="7" t="s">
        <v>44</v>
      </c>
      <c r="E80" s="42" t="s">
        <v>98</v>
      </c>
      <c r="F80" s="43">
        <v>125</v>
      </c>
      <c r="G80" s="43">
        <v>1.8</v>
      </c>
      <c r="H80" s="43">
        <v>1.5</v>
      </c>
      <c r="I80" s="43">
        <v>4.5</v>
      </c>
      <c r="J80" s="43">
        <v>39</v>
      </c>
      <c r="K80" s="44"/>
      <c r="L80" s="43">
        <v>38</v>
      </c>
    </row>
    <row r="81" spans="1:12" ht="15" x14ac:dyDescent="0.25">
      <c r="A81" s="23"/>
      <c r="B81" s="15"/>
      <c r="C81" s="11"/>
      <c r="D81" s="7" t="s">
        <v>32</v>
      </c>
      <c r="E81" s="42" t="s">
        <v>42</v>
      </c>
      <c r="F81" s="43">
        <v>20</v>
      </c>
      <c r="G81" s="43">
        <v>0.7</v>
      </c>
      <c r="H81" s="43">
        <v>0.1</v>
      </c>
      <c r="I81" s="43">
        <v>9.4</v>
      </c>
      <c r="J81" s="43">
        <v>41</v>
      </c>
      <c r="K81" s="44"/>
      <c r="L81" s="43">
        <v>1.43</v>
      </c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4"/>
      <c r="B84" s="17"/>
      <c r="C84" s="8"/>
      <c r="D84" s="18" t="s">
        <v>33</v>
      </c>
      <c r="E84" s="9"/>
      <c r="F84" s="19">
        <f>SUM(F77:F83)</f>
        <v>550</v>
      </c>
      <c r="G84" s="19">
        <f>SUM(G77:G83)</f>
        <v>21.3</v>
      </c>
      <c r="H84" s="19">
        <f>SUM(H77:H83)</f>
        <v>21.700000000000003</v>
      </c>
      <c r="I84" s="19">
        <f>SUM(I77:I83)</f>
        <v>43</v>
      </c>
      <c r="J84" s="19">
        <f>SUM(J77:J83)</f>
        <v>453</v>
      </c>
      <c r="K84" s="25"/>
      <c r="L84" s="19">
        <f>SUM(L77:L83)</f>
        <v>88.760000000000019</v>
      </c>
    </row>
    <row r="85" spans="1:12" ht="15" x14ac:dyDescent="0.25">
      <c r="A85" s="26">
        <f>A77</f>
        <v>1</v>
      </c>
      <c r="B85" s="13">
        <f>B77</f>
        <v>4</v>
      </c>
      <c r="C85" s="10" t="s">
        <v>25</v>
      </c>
      <c r="D85" s="7" t="s">
        <v>26</v>
      </c>
      <c r="E85" s="42" t="s">
        <v>99</v>
      </c>
      <c r="F85" s="43">
        <v>60</v>
      </c>
      <c r="G85" s="43">
        <v>0.8</v>
      </c>
      <c r="H85" s="43">
        <v>3</v>
      </c>
      <c r="I85" s="43">
        <v>7.1</v>
      </c>
      <c r="J85" s="43">
        <v>59</v>
      </c>
      <c r="K85" s="44" t="s">
        <v>100</v>
      </c>
      <c r="L85" s="43">
        <v>9.8800000000000008</v>
      </c>
    </row>
    <row r="86" spans="1:12" ht="15" x14ac:dyDescent="0.25">
      <c r="A86" s="23"/>
      <c r="B86" s="15"/>
      <c r="C86" s="11"/>
      <c r="D86" s="7" t="s">
        <v>27</v>
      </c>
      <c r="E86" s="42" t="s">
        <v>101</v>
      </c>
      <c r="F86" s="43">
        <v>260</v>
      </c>
      <c r="G86" s="43">
        <v>7.1</v>
      </c>
      <c r="H86" s="43">
        <v>8.1</v>
      </c>
      <c r="I86" s="43">
        <v>13.5</v>
      </c>
      <c r="J86" s="43">
        <v>155</v>
      </c>
      <c r="K86" s="44" t="s">
        <v>102</v>
      </c>
      <c r="L86" s="43">
        <v>16.329999999999998</v>
      </c>
    </row>
    <row r="87" spans="1:12" ht="15" x14ac:dyDescent="0.25">
      <c r="A87" s="23"/>
      <c r="B87" s="15"/>
      <c r="C87" s="11"/>
      <c r="D87" s="7" t="s">
        <v>28</v>
      </c>
      <c r="E87" s="42" t="s">
        <v>103</v>
      </c>
      <c r="F87" s="43">
        <v>90</v>
      </c>
      <c r="G87" s="43">
        <v>13.3</v>
      </c>
      <c r="H87" s="43">
        <v>11.4</v>
      </c>
      <c r="I87" s="43">
        <v>10.8</v>
      </c>
      <c r="J87" s="43">
        <v>199</v>
      </c>
      <c r="K87" s="44" t="s">
        <v>104</v>
      </c>
      <c r="L87" s="43">
        <v>45.19</v>
      </c>
    </row>
    <row r="88" spans="1:12" ht="25.5" x14ac:dyDescent="0.25">
      <c r="A88" s="23"/>
      <c r="B88" s="15"/>
      <c r="C88" s="11"/>
      <c r="D88" s="7" t="s">
        <v>29</v>
      </c>
      <c r="E88" s="42" t="s">
        <v>105</v>
      </c>
      <c r="F88" s="43">
        <v>150</v>
      </c>
      <c r="G88" s="43">
        <v>3</v>
      </c>
      <c r="H88" s="43">
        <v>4.5999999999999996</v>
      </c>
      <c r="I88" s="43">
        <v>17.399999999999999</v>
      </c>
      <c r="J88" s="43">
        <v>123</v>
      </c>
      <c r="K88" s="44" t="s">
        <v>106</v>
      </c>
      <c r="L88" s="43">
        <v>17.010000000000002</v>
      </c>
    </row>
    <row r="89" spans="1:12" ht="15" x14ac:dyDescent="0.25">
      <c r="A89" s="23"/>
      <c r="B89" s="15"/>
      <c r="C89" s="11"/>
      <c r="D89" s="7" t="s">
        <v>30</v>
      </c>
      <c r="E89" s="42" t="s">
        <v>107</v>
      </c>
      <c r="F89" s="43">
        <v>200</v>
      </c>
      <c r="G89" s="43">
        <v>0.7</v>
      </c>
      <c r="H89" s="43">
        <v>0</v>
      </c>
      <c r="I89" s="43">
        <v>23.9</v>
      </c>
      <c r="J89" s="43">
        <v>98</v>
      </c>
      <c r="K89" s="44" t="s">
        <v>108</v>
      </c>
      <c r="L89" s="43">
        <v>4.74</v>
      </c>
    </row>
    <row r="90" spans="1:12" ht="15" x14ac:dyDescent="0.25">
      <c r="A90" s="23"/>
      <c r="B90" s="15"/>
      <c r="C90" s="11"/>
      <c r="D90" s="7" t="s">
        <v>31</v>
      </c>
      <c r="E90" s="51" t="s">
        <v>62</v>
      </c>
      <c r="F90" s="43">
        <v>40</v>
      </c>
      <c r="G90" s="43">
        <v>2</v>
      </c>
      <c r="H90" s="43">
        <v>0.6</v>
      </c>
      <c r="I90" s="43">
        <v>16.2</v>
      </c>
      <c r="J90" s="43">
        <v>78</v>
      </c>
      <c r="K90" s="44"/>
      <c r="L90" s="43">
        <v>2.86</v>
      </c>
    </row>
    <row r="91" spans="1:12" ht="15" x14ac:dyDescent="0.25">
      <c r="A91" s="23"/>
      <c r="B91" s="15"/>
      <c r="C91" s="11"/>
      <c r="D91" s="7" t="s">
        <v>32</v>
      </c>
      <c r="E91" s="42" t="s">
        <v>42</v>
      </c>
      <c r="F91" s="43">
        <v>20</v>
      </c>
      <c r="G91" s="43">
        <v>0.7</v>
      </c>
      <c r="H91" s="43">
        <v>0.1</v>
      </c>
      <c r="I91" s="43">
        <v>9.4</v>
      </c>
      <c r="J91" s="43">
        <v>41</v>
      </c>
      <c r="K91" s="44"/>
      <c r="L91" s="43">
        <v>1.43</v>
      </c>
    </row>
    <row r="92" spans="1:12" ht="15" x14ac:dyDescent="0.25">
      <c r="A92" s="23"/>
      <c r="B92" s="15"/>
      <c r="C92" s="11"/>
      <c r="D92" s="7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SUM(F85:F95)</f>
        <v>820</v>
      </c>
      <c r="G96" s="19">
        <f t="shared" ref="G96" si="22">SUM(G85:G95)</f>
        <v>27.599999999999998</v>
      </c>
      <c r="H96" s="19">
        <f t="shared" ref="H96" si="23">SUM(H85:H95)</f>
        <v>27.800000000000004</v>
      </c>
      <c r="I96" s="19">
        <f t="shared" ref="I96" si="24">SUM(I85:I95)</f>
        <v>98.3</v>
      </c>
      <c r="J96" s="19">
        <f t="shared" ref="J96:L96" si="25">SUM(J85:J95)</f>
        <v>753</v>
      </c>
      <c r="K96" s="25"/>
      <c r="L96" s="19">
        <f t="shared" si="25"/>
        <v>97.440000000000012</v>
      </c>
    </row>
    <row r="97" spans="1:12" ht="15.75" customHeight="1" x14ac:dyDescent="0.2">
      <c r="A97" s="29">
        <f>A77</f>
        <v>1</v>
      </c>
      <c r="B97" s="30">
        <f>B77</f>
        <v>4</v>
      </c>
      <c r="C97" s="68" t="s">
        <v>4</v>
      </c>
      <c r="D97" s="69"/>
      <c r="E97" s="31"/>
      <c r="F97" s="32">
        <f>F84+F96</f>
        <v>1370</v>
      </c>
      <c r="G97" s="32">
        <f t="shared" ref="G97" si="26">G84+G96</f>
        <v>48.9</v>
      </c>
      <c r="H97" s="32">
        <f t="shared" ref="H97" si="27">H84+H96</f>
        <v>49.500000000000007</v>
      </c>
      <c r="I97" s="32">
        <f t="shared" ref="I97" si="28">I84+I96</f>
        <v>141.30000000000001</v>
      </c>
      <c r="J97" s="32">
        <f t="shared" ref="J97:L97" si="29">J84+J96</f>
        <v>1206</v>
      </c>
      <c r="K97" s="32"/>
      <c r="L97" s="32">
        <f t="shared" si="29"/>
        <v>186.20000000000005</v>
      </c>
    </row>
    <row r="98" spans="1:12" ht="25.5" x14ac:dyDescent="0.25">
      <c r="A98" s="20">
        <v>1</v>
      </c>
      <c r="B98" s="21">
        <v>5</v>
      </c>
      <c r="C98" s="22" t="s">
        <v>20</v>
      </c>
      <c r="D98" s="5" t="s">
        <v>21</v>
      </c>
      <c r="E98" s="39" t="s">
        <v>109</v>
      </c>
      <c r="F98" s="40">
        <v>220</v>
      </c>
      <c r="G98" s="40">
        <v>12.7</v>
      </c>
      <c r="H98" s="40">
        <v>10.5</v>
      </c>
      <c r="I98" s="40">
        <v>28.9</v>
      </c>
      <c r="J98" s="40">
        <v>261</v>
      </c>
      <c r="K98" s="41" t="s">
        <v>110</v>
      </c>
      <c r="L98" s="40">
        <v>59.64</v>
      </c>
    </row>
    <row r="99" spans="1:12" ht="15" x14ac:dyDescent="0.25">
      <c r="A99" s="23"/>
      <c r="B99" s="15"/>
      <c r="C99" s="11"/>
      <c r="D99" s="7" t="s">
        <v>22</v>
      </c>
      <c r="E99" s="42" t="s">
        <v>111</v>
      </c>
      <c r="F99" s="43">
        <v>200</v>
      </c>
      <c r="G99" s="43">
        <v>0.2</v>
      </c>
      <c r="H99" s="43">
        <v>0</v>
      </c>
      <c r="I99" s="43">
        <v>15</v>
      </c>
      <c r="J99" s="43">
        <v>61</v>
      </c>
      <c r="K99" s="44" t="s">
        <v>45</v>
      </c>
      <c r="L99" s="43">
        <v>1.92</v>
      </c>
    </row>
    <row r="100" spans="1:12" ht="15" x14ac:dyDescent="0.25">
      <c r="A100" s="23"/>
      <c r="B100" s="15"/>
      <c r="C100" s="11"/>
      <c r="D100" s="7" t="s">
        <v>31</v>
      </c>
      <c r="E100" s="51" t="s">
        <v>62</v>
      </c>
      <c r="F100" s="43">
        <v>20</v>
      </c>
      <c r="G100" s="43">
        <v>1</v>
      </c>
      <c r="H100" s="43">
        <v>0.3</v>
      </c>
      <c r="I100" s="43">
        <v>8.1</v>
      </c>
      <c r="J100" s="43">
        <v>39</v>
      </c>
      <c r="K100" s="44"/>
      <c r="L100" s="43">
        <v>1.43</v>
      </c>
    </row>
    <row r="101" spans="1:12" ht="15" x14ac:dyDescent="0.25">
      <c r="A101" s="23"/>
      <c r="B101" s="15"/>
      <c r="C101" s="11"/>
      <c r="D101" s="7" t="s">
        <v>32</v>
      </c>
      <c r="E101" s="42" t="s">
        <v>42</v>
      </c>
      <c r="F101" s="43">
        <v>20</v>
      </c>
      <c r="G101" s="43">
        <v>0.7</v>
      </c>
      <c r="H101" s="43">
        <v>0.1</v>
      </c>
      <c r="I101" s="43">
        <v>9.4</v>
      </c>
      <c r="J101" s="43">
        <v>41</v>
      </c>
      <c r="K101" s="44"/>
      <c r="L101" s="43">
        <v>1.43</v>
      </c>
    </row>
    <row r="102" spans="1:12" ht="15" x14ac:dyDescent="0.25">
      <c r="A102" s="23"/>
      <c r="B102" s="15"/>
      <c r="C102" s="11"/>
      <c r="D102" s="7" t="s">
        <v>24</v>
      </c>
      <c r="E102" s="42" t="s">
        <v>43</v>
      </c>
      <c r="F102" s="43">
        <v>130</v>
      </c>
      <c r="G102" s="43">
        <v>0.6</v>
      </c>
      <c r="H102" s="43">
        <v>0.5</v>
      </c>
      <c r="I102" s="43">
        <v>19.899999999999999</v>
      </c>
      <c r="J102" s="43">
        <v>87</v>
      </c>
      <c r="K102" s="44" t="s">
        <v>52</v>
      </c>
      <c r="L102" s="43">
        <v>16.899999999999999</v>
      </c>
    </row>
    <row r="103" spans="1:12" ht="15" x14ac:dyDescent="0.25">
      <c r="A103" s="23"/>
      <c r="B103" s="15"/>
      <c r="C103" s="11"/>
      <c r="D103" s="7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SUM(F98:F106)</f>
        <v>590</v>
      </c>
      <c r="G107" s="19">
        <f>SUM(G98:G106)</f>
        <v>15.199999999999998</v>
      </c>
      <c r="H107" s="19">
        <f>SUM(H98:H106)</f>
        <v>11.4</v>
      </c>
      <c r="I107" s="19">
        <f>SUM(I98:I106)</f>
        <v>81.3</v>
      </c>
      <c r="J107" s="19">
        <f>SUM(J98:J106)</f>
        <v>489</v>
      </c>
      <c r="K107" s="25"/>
      <c r="L107" s="19">
        <f>SUM(L98:L106)</f>
        <v>81.319999999999993</v>
      </c>
    </row>
    <row r="108" spans="1:12" ht="15" x14ac:dyDescent="0.25">
      <c r="A108" s="26">
        <f>A98</f>
        <v>1</v>
      </c>
      <c r="B108" s="13">
        <f>B98</f>
        <v>5</v>
      </c>
      <c r="C108" s="10" t="s">
        <v>25</v>
      </c>
      <c r="D108" s="7" t="s">
        <v>26</v>
      </c>
      <c r="E108" s="42" t="s">
        <v>112</v>
      </c>
      <c r="F108" s="43">
        <v>60</v>
      </c>
      <c r="G108" s="43">
        <v>2.4</v>
      </c>
      <c r="H108" s="43">
        <v>4.3</v>
      </c>
      <c r="I108" s="43">
        <v>3.3</v>
      </c>
      <c r="J108" s="43">
        <v>62</v>
      </c>
      <c r="K108" s="44" t="s">
        <v>113</v>
      </c>
      <c r="L108" s="43">
        <v>10.98</v>
      </c>
    </row>
    <row r="109" spans="1:12" ht="15" x14ac:dyDescent="0.25">
      <c r="A109" s="23"/>
      <c r="B109" s="15"/>
      <c r="C109" s="11"/>
      <c r="D109" s="7" t="s">
        <v>27</v>
      </c>
      <c r="E109" s="42" t="s">
        <v>114</v>
      </c>
      <c r="F109" s="43">
        <v>270</v>
      </c>
      <c r="G109" s="43">
        <v>5.0999999999999996</v>
      </c>
      <c r="H109" s="43">
        <v>5.9</v>
      </c>
      <c r="I109" s="43">
        <v>21</v>
      </c>
      <c r="J109" s="43">
        <v>158</v>
      </c>
      <c r="K109" s="44" t="s">
        <v>115</v>
      </c>
      <c r="L109" s="43">
        <v>22.08</v>
      </c>
    </row>
    <row r="110" spans="1:12" ht="15" x14ac:dyDescent="0.25">
      <c r="A110" s="23"/>
      <c r="B110" s="15"/>
      <c r="C110" s="11"/>
      <c r="D110" s="7" t="s">
        <v>28</v>
      </c>
      <c r="E110" s="42" t="s">
        <v>116</v>
      </c>
      <c r="F110" s="43">
        <v>90</v>
      </c>
      <c r="G110" s="43">
        <v>19.399999999999999</v>
      </c>
      <c r="H110" s="43">
        <v>14.5</v>
      </c>
      <c r="I110" s="43">
        <v>4.3</v>
      </c>
      <c r="J110" s="43">
        <v>225</v>
      </c>
      <c r="K110" s="44" t="s">
        <v>117</v>
      </c>
      <c r="L110" s="43">
        <v>54.5</v>
      </c>
    </row>
    <row r="111" spans="1:12" ht="15" x14ac:dyDescent="0.25">
      <c r="A111" s="23"/>
      <c r="B111" s="15"/>
      <c r="C111" s="11"/>
      <c r="D111" s="7" t="s">
        <v>29</v>
      </c>
      <c r="E111" s="42" t="s">
        <v>118</v>
      </c>
      <c r="F111" s="43">
        <v>150</v>
      </c>
      <c r="G111" s="43">
        <v>3.5</v>
      </c>
      <c r="H111" s="43">
        <v>3.1</v>
      </c>
      <c r="I111" s="43">
        <v>25.4</v>
      </c>
      <c r="J111" s="43">
        <v>144</v>
      </c>
      <c r="K111" s="44" t="s">
        <v>119</v>
      </c>
      <c r="L111" s="43">
        <v>9.49</v>
      </c>
    </row>
    <row r="112" spans="1:12" ht="15" x14ac:dyDescent="0.25">
      <c r="A112" s="23"/>
      <c r="B112" s="15"/>
      <c r="C112" s="11"/>
      <c r="D112" s="7" t="s">
        <v>30</v>
      </c>
      <c r="E112" s="42" t="s">
        <v>120</v>
      </c>
      <c r="F112" s="43">
        <v>200</v>
      </c>
      <c r="G112" s="43">
        <v>0.3</v>
      </c>
      <c r="H112" s="43">
        <v>0</v>
      </c>
      <c r="I112" s="43">
        <v>26.4</v>
      </c>
      <c r="J112" s="43">
        <v>107</v>
      </c>
      <c r="K112" s="44" t="s">
        <v>121</v>
      </c>
      <c r="L112" s="43">
        <v>9.0299999999999994</v>
      </c>
    </row>
    <row r="113" spans="1:12" ht="15" x14ac:dyDescent="0.25">
      <c r="A113" s="23"/>
      <c r="B113" s="15"/>
      <c r="C113" s="11"/>
      <c r="D113" s="7" t="s">
        <v>31</v>
      </c>
      <c r="E113" s="51" t="s">
        <v>62</v>
      </c>
      <c r="F113" s="43">
        <v>40</v>
      </c>
      <c r="G113" s="43">
        <v>2</v>
      </c>
      <c r="H113" s="43">
        <v>0.6</v>
      </c>
      <c r="I113" s="43">
        <v>16.2</v>
      </c>
      <c r="J113" s="43">
        <v>78</v>
      </c>
      <c r="K113" s="44"/>
      <c r="L113" s="43">
        <v>2.86</v>
      </c>
    </row>
    <row r="114" spans="1:12" ht="15" x14ac:dyDescent="0.25">
      <c r="A114" s="23"/>
      <c r="B114" s="15"/>
      <c r="C114" s="11"/>
      <c r="D114" s="7" t="s">
        <v>32</v>
      </c>
      <c r="E114" s="42" t="s">
        <v>42</v>
      </c>
      <c r="F114" s="43">
        <v>20</v>
      </c>
      <c r="G114" s="43">
        <v>0.7</v>
      </c>
      <c r="H114" s="43">
        <v>0.1</v>
      </c>
      <c r="I114" s="43">
        <v>9.4</v>
      </c>
      <c r="J114" s="43">
        <v>41</v>
      </c>
      <c r="K114" s="44"/>
      <c r="L114" s="43">
        <v>1.43</v>
      </c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SUM(F108:F119)</f>
        <v>830</v>
      </c>
      <c r="G120" s="19">
        <f t="shared" ref="G120" si="30">SUM(G108:G119)</f>
        <v>33.400000000000006</v>
      </c>
      <c r="H120" s="19">
        <f t="shared" ref="H120" si="31">SUM(H108:H119)</f>
        <v>28.500000000000004</v>
      </c>
      <c r="I120" s="19">
        <f t="shared" ref="I120" si="32">SUM(I108:I119)</f>
        <v>106.00000000000001</v>
      </c>
      <c r="J120" s="19">
        <f t="shared" ref="J120:L120" si="33">SUM(J108:J119)</f>
        <v>815</v>
      </c>
      <c r="K120" s="25"/>
      <c r="L120" s="19">
        <f t="shared" si="33"/>
        <v>110.37</v>
      </c>
    </row>
    <row r="121" spans="1:12" ht="15.75" customHeight="1" x14ac:dyDescent="0.2">
      <c r="A121" s="29">
        <f>A98</f>
        <v>1</v>
      </c>
      <c r="B121" s="30">
        <f>B98</f>
        <v>5</v>
      </c>
      <c r="C121" s="68" t="s">
        <v>4</v>
      </c>
      <c r="D121" s="69"/>
      <c r="E121" s="31"/>
      <c r="F121" s="32">
        <f>F107+F120</f>
        <v>1420</v>
      </c>
      <c r="G121" s="32">
        <f t="shared" ref="G121" si="34">G107+G120</f>
        <v>48.6</v>
      </c>
      <c r="H121" s="32">
        <f t="shared" ref="H121" si="35">H107+H120</f>
        <v>39.900000000000006</v>
      </c>
      <c r="I121" s="32">
        <f t="shared" ref="I121" si="36">I107+I120</f>
        <v>187.3</v>
      </c>
      <c r="J121" s="32">
        <f t="shared" ref="J121:L121" si="37">J107+J120</f>
        <v>1304</v>
      </c>
      <c r="K121" s="32"/>
      <c r="L121" s="32">
        <f t="shared" si="37"/>
        <v>191.69</v>
      </c>
    </row>
    <row r="122" spans="1:12" ht="15" x14ac:dyDescent="0.25">
      <c r="A122" s="20">
        <v>2</v>
      </c>
      <c r="B122" s="21">
        <v>6</v>
      </c>
      <c r="C122" s="22" t="s">
        <v>20</v>
      </c>
      <c r="D122" s="5" t="s">
        <v>21</v>
      </c>
      <c r="E122" s="39" t="s">
        <v>124</v>
      </c>
      <c r="F122" s="40">
        <v>205</v>
      </c>
      <c r="G122" s="40">
        <v>7.7</v>
      </c>
      <c r="H122" s="40">
        <v>8.1999999999999993</v>
      </c>
      <c r="I122" s="40">
        <v>35.5</v>
      </c>
      <c r="J122" s="40">
        <v>247</v>
      </c>
      <c r="K122" s="41" t="s">
        <v>125</v>
      </c>
      <c r="L122" s="40">
        <v>15.03</v>
      </c>
    </row>
    <row r="123" spans="1:12" ht="25.5" x14ac:dyDescent="0.25">
      <c r="A123" s="23"/>
      <c r="B123" s="15"/>
      <c r="C123" s="11"/>
      <c r="D123" s="6" t="s">
        <v>41</v>
      </c>
      <c r="E123" s="42" t="s">
        <v>122</v>
      </c>
      <c r="F123" s="43">
        <v>75</v>
      </c>
      <c r="G123" s="43">
        <v>10.4</v>
      </c>
      <c r="H123" s="43">
        <v>7.8</v>
      </c>
      <c r="I123" s="43">
        <v>7.5</v>
      </c>
      <c r="J123" s="43">
        <v>141</v>
      </c>
      <c r="K123" s="60" t="s">
        <v>123</v>
      </c>
      <c r="L123" s="43">
        <v>21.23</v>
      </c>
    </row>
    <row r="124" spans="1:12" ht="15" x14ac:dyDescent="0.25">
      <c r="A124" s="23"/>
      <c r="B124" s="15"/>
      <c r="C124" s="11"/>
      <c r="D124" s="7" t="s">
        <v>22</v>
      </c>
      <c r="E124" s="42" t="s">
        <v>126</v>
      </c>
      <c r="F124" s="43">
        <v>200</v>
      </c>
      <c r="G124" s="43">
        <v>4.0999999999999996</v>
      </c>
      <c r="H124" s="43">
        <v>3.7</v>
      </c>
      <c r="I124" s="43">
        <v>14.9</v>
      </c>
      <c r="J124" s="43">
        <v>109</v>
      </c>
      <c r="K124" s="44" t="s">
        <v>127</v>
      </c>
      <c r="L124" s="43">
        <v>17.55</v>
      </c>
    </row>
    <row r="125" spans="1:12" ht="15" x14ac:dyDescent="0.25">
      <c r="A125" s="23"/>
      <c r="B125" s="15"/>
      <c r="C125" s="11"/>
      <c r="D125" s="7" t="s">
        <v>23</v>
      </c>
      <c r="E125" s="51" t="s">
        <v>62</v>
      </c>
      <c r="F125" s="43">
        <v>20</v>
      </c>
      <c r="G125" s="43">
        <v>1</v>
      </c>
      <c r="H125" s="43">
        <v>0.3</v>
      </c>
      <c r="I125" s="43">
        <v>8.1</v>
      </c>
      <c r="J125" s="43">
        <v>39</v>
      </c>
      <c r="K125" s="44"/>
      <c r="L125" s="43">
        <v>1.43</v>
      </c>
    </row>
    <row r="126" spans="1:12" ht="15" x14ac:dyDescent="0.25">
      <c r="A126" s="23"/>
      <c r="B126" s="15"/>
      <c r="C126" s="11"/>
      <c r="D126" s="7" t="s">
        <v>24</v>
      </c>
      <c r="E126" s="42" t="s">
        <v>76</v>
      </c>
      <c r="F126" s="43">
        <v>100</v>
      </c>
      <c r="G126" s="43">
        <v>0.4</v>
      </c>
      <c r="H126" s="43">
        <v>0</v>
      </c>
      <c r="I126" s="43">
        <v>14.7</v>
      </c>
      <c r="J126" s="43">
        <v>59</v>
      </c>
      <c r="K126" s="44" t="s">
        <v>52</v>
      </c>
      <c r="L126" s="43">
        <v>21</v>
      </c>
    </row>
    <row r="127" spans="1:12" ht="15" x14ac:dyDescent="0.25">
      <c r="A127" s="23"/>
      <c r="B127" s="15"/>
      <c r="C127" s="11"/>
      <c r="D127" s="7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5" ht="15" x14ac:dyDescent="0.2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5" ht="15" x14ac:dyDescent="0.25">
      <c r="A130" s="23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5" ht="15" x14ac:dyDescent="0.25">
      <c r="A131" s="24"/>
      <c r="B131" s="17"/>
      <c r="C131" s="8"/>
      <c r="D131" s="18" t="s">
        <v>33</v>
      </c>
      <c r="E131" s="9"/>
      <c r="F131" s="19">
        <f>SUM(F122:F130)</f>
        <v>600</v>
      </c>
      <c r="G131" s="19">
        <f t="shared" ref="G131:J131" si="38">SUM(G122:G130)</f>
        <v>23.6</v>
      </c>
      <c r="H131" s="19">
        <f t="shared" si="38"/>
        <v>20</v>
      </c>
      <c r="I131" s="19">
        <f t="shared" si="38"/>
        <v>80.7</v>
      </c>
      <c r="J131" s="19">
        <f t="shared" si="38"/>
        <v>595</v>
      </c>
      <c r="K131" s="25"/>
      <c r="L131" s="19">
        <f t="shared" ref="L131" si="39">SUM(L122:L130)</f>
        <v>76.240000000000009</v>
      </c>
    </row>
    <row r="132" spans="1:15" ht="25.5" x14ac:dyDescent="0.25">
      <c r="A132" s="26">
        <f>A122</f>
        <v>2</v>
      </c>
      <c r="B132" s="13">
        <v>6</v>
      </c>
      <c r="C132" s="10" t="s">
        <v>25</v>
      </c>
      <c r="D132" s="7" t="s">
        <v>26</v>
      </c>
      <c r="E132" s="42" t="s">
        <v>212</v>
      </c>
      <c r="F132" s="43">
        <v>60</v>
      </c>
      <c r="G132" s="43">
        <v>1.3</v>
      </c>
      <c r="H132" s="43">
        <v>3.1</v>
      </c>
      <c r="I132" s="43">
        <v>5.9</v>
      </c>
      <c r="J132" s="43">
        <v>57</v>
      </c>
      <c r="K132" s="44" t="s">
        <v>128</v>
      </c>
      <c r="L132" s="65">
        <v>12</v>
      </c>
    </row>
    <row r="133" spans="1:15" ht="15" x14ac:dyDescent="0.25">
      <c r="A133" s="23"/>
      <c r="B133" s="15"/>
      <c r="C133" s="11"/>
      <c r="D133" s="7" t="s">
        <v>27</v>
      </c>
      <c r="E133" s="42" t="s">
        <v>213</v>
      </c>
      <c r="F133" s="43">
        <v>265</v>
      </c>
      <c r="G133" s="43">
        <v>4.7</v>
      </c>
      <c r="H133" s="43">
        <v>5.2</v>
      </c>
      <c r="I133" s="43">
        <v>14.4</v>
      </c>
      <c r="J133" s="43">
        <v>123</v>
      </c>
      <c r="K133" s="44" t="s">
        <v>129</v>
      </c>
      <c r="L133" s="43">
        <v>23.27</v>
      </c>
    </row>
    <row r="134" spans="1:15" ht="15" x14ac:dyDescent="0.25">
      <c r="A134" s="23"/>
      <c r="B134" s="15"/>
      <c r="C134" s="11"/>
      <c r="D134" s="7" t="s">
        <v>28</v>
      </c>
      <c r="E134" s="42" t="s">
        <v>130</v>
      </c>
      <c r="F134" s="43">
        <v>205</v>
      </c>
      <c r="G134" s="43">
        <v>19</v>
      </c>
      <c r="H134" s="43">
        <v>21.5</v>
      </c>
      <c r="I134" s="43">
        <v>21.6</v>
      </c>
      <c r="J134" s="43">
        <v>356</v>
      </c>
      <c r="K134" s="44" t="s">
        <v>131</v>
      </c>
      <c r="L134" s="43">
        <v>82.52</v>
      </c>
    </row>
    <row r="135" spans="1:15" ht="15" x14ac:dyDescent="0.25">
      <c r="A135" s="23"/>
      <c r="B135" s="15"/>
      <c r="C135" s="11"/>
      <c r="D135" s="7" t="s">
        <v>30</v>
      </c>
      <c r="E135" s="42" t="s">
        <v>107</v>
      </c>
      <c r="F135" s="43">
        <v>200</v>
      </c>
      <c r="G135" s="43">
        <v>0.7</v>
      </c>
      <c r="H135" s="43">
        <v>0</v>
      </c>
      <c r="I135" s="43">
        <v>23.9</v>
      </c>
      <c r="J135" s="43">
        <v>98</v>
      </c>
      <c r="K135" s="44" t="s">
        <v>108</v>
      </c>
      <c r="L135" s="43">
        <v>4.74</v>
      </c>
    </row>
    <row r="136" spans="1:15" ht="15" x14ac:dyDescent="0.25">
      <c r="A136" s="23"/>
      <c r="B136" s="15"/>
      <c r="C136" s="11"/>
      <c r="D136" s="7" t="s">
        <v>31</v>
      </c>
      <c r="E136" s="51" t="s">
        <v>62</v>
      </c>
      <c r="F136" s="43">
        <v>40</v>
      </c>
      <c r="G136" s="43">
        <v>2</v>
      </c>
      <c r="H136" s="43">
        <v>0.6</v>
      </c>
      <c r="I136" s="43">
        <v>16.2</v>
      </c>
      <c r="J136" s="43">
        <v>78</v>
      </c>
      <c r="K136" s="44"/>
      <c r="L136" s="43">
        <v>2.86</v>
      </c>
    </row>
    <row r="137" spans="1:15" ht="15" x14ac:dyDescent="0.25">
      <c r="A137" s="23"/>
      <c r="B137" s="15"/>
      <c r="C137" s="11"/>
      <c r="D137" s="7" t="s">
        <v>32</v>
      </c>
      <c r="E137" s="42" t="s">
        <v>42</v>
      </c>
      <c r="F137" s="43">
        <v>40</v>
      </c>
      <c r="G137" s="43">
        <v>1.4</v>
      </c>
      <c r="H137" s="43">
        <v>0.2</v>
      </c>
      <c r="I137" s="43">
        <v>18.8</v>
      </c>
      <c r="J137" s="43">
        <v>83</v>
      </c>
      <c r="K137" s="44"/>
      <c r="L137" s="43">
        <v>2.86</v>
      </c>
    </row>
    <row r="138" spans="1:15" ht="15" x14ac:dyDescent="0.25">
      <c r="A138" s="23"/>
      <c r="B138" s="15"/>
      <c r="C138" s="11"/>
      <c r="D138" s="7"/>
      <c r="E138" s="42"/>
      <c r="F138" s="43"/>
      <c r="G138" s="43"/>
      <c r="H138" s="43"/>
      <c r="I138" s="43"/>
      <c r="J138" s="43"/>
      <c r="K138" s="44"/>
      <c r="L138" s="43"/>
    </row>
    <row r="139" spans="1:15" ht="15" x14ac:dyDescent="0.25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5" ht="15" x14ac:dyDescent="0.25">
      <c r="A140" s="23"/>
      <c r="B140" s="15"/>
      <c r="C140" s="11"/>
      <c r="D140" s="7"/>
      <c r="E140" s="42"/>
      <c r="F140" s="43"/>
      <c r="G140" s="43"/>
      <c r="H140" s="43"/>
      <c r="I140" s="43"/>
      <c r="J140" s="43"/>
      <c r="K140" s="44"/>
      <c r="L140" s="43"/>
    </row>
    <row r="141" spans="1:15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5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5" ht="15" x14ac:dyDescent="0.25">
      <c r="A143" s="24"/>
      <c r="B143" s="17"/>
      <c r="C143" s="8"/>
      <c r="D143" s="18" t="s">
        <v>33</v>
      </c>
      <c r="E143" s="9"/>
      <c r="F143" s="19">
        <f>SUM(F132:F142)</f>
        <v>810</v>
      </c>
      <c r="G143" s="19">
        <f>SUM(G132:G142)</f>
        <v>29.099999999999998</v>
      </c>
      <c r="H143" s="19">
        <f>SUM(H132:H142)</f>
        <v>30.6</v>
      </c>
      <c r="I143" s="19">
        <f>SUM(I132:I142)</f>
        <v>100.80000000000001</v>
      </c>
      <c r="J143" s="19">
        <f>SUM(J132:J142)</f>
        <v>795</v>
      </c>
      <c r="K143" s="25"/>
      <c r="L143" s="19">
        <f>SUM(L132:L142)</f>
        <v>128.25</v>
      </c>
    </row>
    <row r="144" spans="1:15" ht="15" x14ac:dyDescent="0.2">
      <c r="A144" s="29">
        <f>A122</f>
        <v>2</v>
      </c>
      <c r="B144" s="30">
        <f>B122</f>
        <v>6</v>
      </c>
      <c r="C144" s="68" t="s">
        <v>4</v>
      </c>
      <c r="D144" s="69"/>
      <c r="E144" s="31"/>
      <c r="F144" s="32">
        <f>F131+F143</f>
        <v>1410</v>
      </c>
      <c r="G144" s="32">
        <f>G131+G143</f>
        <v>52.7</v>
      </c>
      <c r="H144" s="32">
        <f>H131+H143</f>
        <v>50.6</v>
      </c>
      <c r="I144" s="32">
        <f>I131+I143</f>
        <v>181.5</v>
      </c>
      <c r="J144" s="32">
        <f>J131+J143</f>
        <v>1390</v>
      </c>
      <c r="K144" s="32"/>
      <c r="L144" s="32">
        <f>L131+L143</f>
        <v>204.49</v>
      </c>
      <c r="O144" s="2" t="s">
        <v>39</v>
      </c>
    </row>
    <row r="145" spans="1:12" ht="38.25" x14ac:dyDescent="0.25">
      <c r="A145" s="14">
        <v>2</v>
      </c>
      <c r="B145" s="15">
        <v>7</v>
      </c>
      <c r="C145" s="22" t="s">
        <v>20</v>
      </c>
      <c r="D145" s="5" t="s">
        <v>21</v>
      </c>
      <c r="E145" s="39" t="s">
        <v>134</v>
      </c>
      <c r="F145" s="40">
        <v>270</v>
      </c>
      <c r="G145" s="40">
        <v>15.6</v>
      </c>
      <c r="H145" s="40">
        <v>16</v>
      </c>
      <c r="I145" s="40">
        <v>37.6</v>
      </c>
      <c r="J145" s="40">
        <v>357</v>
      </c>
      <c r="K145" s="41" t="s">
        <v>135</v>
      </c>
      <c r="L145" s="64">
        <v>63.1</v>
      </c>
    </row>
    <row r="146" spans="1:12" ht="15" x14ac:dyDescent="0.25">
      <c r="A146" s="14"/>
      <c r="B146" s="15"/>
      <c r="C146" s="11"/>
      <c r="D146" s="6" t="s">
        <v>41</v>
      </c>
      <c r="E146" s="42" t="s">
        <v>132</v>
      </c>
      <c r="F146" s="43">
        <v>35</v>
      </c>
      <c r="G146" s="43">
        <v>5.8</v>
      </c>
      <c r="H146" s="43">
        <v>6.4</v>
      </c>
      <c r="I146" s="43">
        <v>7.9</v>
      </c>
      <c r="J146" s="43">
        <v>112</v>
      </c>
      <c r="K146" s="60" t="s">
        <v>133</v>
      </c>
      <c r="L146" s="43">
        <v>13.08</v>
      </c>
    </row>
    <row r="147" spans="1:12" ht="15" x14ac:dyDescent="0.25">
      <c r="A147" s="14"/>
      <c r="B147" s="15"/>
      <c r="C147" s="11"/>
      <c r="D147" s="7" t="s">
        <v>22</v>
      </c>
      <c r="E147" s="42" t="s">
        <v>136</v>
      </c>
      <c r="F147" s="43">
        <v>207</v>
      </c>
      <c r="G147" s="43">
        <v>0.3</v>
      </c>
      <c r="H147" s="43">
        <v>0</v>
      </c>
      <c r="I147" s="43">
        <v>15.2</v>
      </c>
      <c r="J147" s="43">
        <v>62</v>
      </c>
      <c r="K147" s="44" t="s">
        <v>64</v>
      </c>
      <c r="L147" s="43">
        <v>4.21</v>
      </c>
    </row>
    <row r="148" spans="1:12" ht="15" x14ac:dyDescent="0.25">
      <c r="A148" s="14"/>
      <c r="B148" s="15"/>
      <c r="C148" s="11"/>
      <c r="D148" s="7" t="s">
        <v>32</v>
      </c>
      <c r="E148" s="42" t="s">
        <v>42</v>
      </c>
      <c r="F148" s="43">
        <v>20</v>
      </c>
      <c r="G148" s="43">
        <v>0.7</v>
      </c>
      <c r="H148" s="43">
        <v>0.1</v>
      </c>
      <c r="I148" s="43">
        <v>9.4</v>
      </c>
      <c r="J148" s="43">
        <v>41</v>
      </c>
      <c r="K148" s="44"/>
      <c r="L148" s="43">
        <v>1.43</v>
      </c>
    </row>
    <row r="149" spans="1:12" ht="15" x14ac:dyDescent="0.25">
      <c r="A149" s="14"/>
      <c r="B149" s="15"/>
      <c r="C149" s="11"/>
      <c r="D149" s="7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4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14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14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6"/>
      <c r="B155" s="17"/>
      <c r="C155" s="8"/>
      <c r="D155" s="18" t="s">
        <v>33</v>
      </c>
      <c r="E155" s="9"/>
      <c r="F155" s="19">
        <f>SUM(F145:F154)</f>
        <v>532</v>
      </c>
      <c r="G155" s="19">
        <f t="shared" ref="G155:J155" si="40">SUM(G145:G154)</f>
        <v>22.4</v>
      </c>
      <c r="H155" s="19">
        <f t="shared" si="40"/>
        <v>22.5</v>
      </c>
      <c r="I155" s="19">
        <f t="shared" si="40"/>
        <v>70.100000000000009</v>
      </c>
      <c r="J155" s="19">
        <f t="shared" si="40"/>
        <v>572</v>
      </c>
      <c r="K155" s="25"/>
      <c r="L155" s="19">
        <f t="shared" ref="L155" si="41">SUM(L145:L154)</f>
        <v>81.820000000000007</v>
      </c>
    </row>
    <row r="156" spans="1:12" ht="25.5" x14ac:dyDescent="0.25">
      <c r="A156" s="13">
        <f>A145</f>
        <v>2</v>
      </c>
      <c r="B156" s="13">
        <v>7</v>
      </c>
      <c r="C156" s="10" t="s">
        <v>25</v>
      </c>
      <c r="D156" s="7" t="s">
        <v>26</v>
      </c>
      <c r="E156" s="42" t="s">
        <v>137</v>
      </c>
      <c r="F156" s="43">
        <v>60</v>
      </c>
      <c r="G156" s="43">
        <v>2.4</v>
      </c>
      <c r="H156" s="43">
        <v>4.9000000000000004</v>
      </c>
      <c r="I156" s="43">
        <v>8.6</v>
      </c>
      <c r="J156" s="43">
        <v>88</v>
      </c>
      <c r="K156" s="61" t="s">
        <v>138</v>
      </c>
      <c r="L156" s="43">
        <v>7.11</v>
      </c>
    </row>
    <row r="157" spans="1:12" ht="15" x14ac:dyDescent="0.25">
      <c r="A157" s="14"/>
      <c r="B157" s="15"/>
      <c r="C157" s="11"/>
      <c r="D157" s="7" t="s">
        <v>27</v>
      </c>
      <c r="E157" s="42" t="s">
        <v>139</v>
      </c>
      <c r="F157" s="43">
        <v>270</v>
      </c>
      <c r="G157" s="43">
        <v>5.7</v>
      </c>
      <c r="H157" s="43">
        <v>6.1</v>
      </c>
      <c r="I157" s="43">
        <v>22.5</v>
      </c>
      <c r="J157" s="43">
        <v>168</v>
      </c>
      <c r="K157" s="44" t="s">
        <v>140</v>
      </c>
      <c r="L157" s="43">
        <v>21.56</v>
      </c>
    </row>
    <row r="158" spans="1:12" ht="15" x14ac:dyDescent="0.25">
      <c r="A158" s="14"/>
      <c r="B158" s="15"/>
      <c r="C158" s="11"/>
      <c r="D158" s="7" t="s">
        <v>28</v>
      </c>
      <c r="E158" s="42" t="s">
        <v>141</v>
      </c>
      <c r="F158" s="43">
        <v>95</v>
      </c>
      <c r="G158" s="43">
        <v>13.3</v>
      </c>
      <c r="H158" s="43">
        <v>13.2</v>
      </c>
      <c r="I158" s="43">
        <v>2.7</v>
      </c>
      <c r="J158" s="43">
        <v>183</v>
      </c>
      <c r="K158" s="44" t="s">
        <v>142</v>
      </c>
      <c r="L158" s="43">
        <v>46.94</v>
      </c>
    </row>
    <row r="159" spans="1:12" ht="15" x14ac:dyDescent="0.25">
      <c r="A159" s="14"/>
      <c r="B159" s="15"/>
      <c r="C159" s="11"/>
      <c r="D159" s="7" t="s">
        <v>29</v>
      </c>
      <c r="E159" s="42" t="s">
        <v>118</v>
      </c>
      <c r="F159" s="43">
        <v>150</v>
      </c>
      <c r="G159" s="43">
        <v>3.5</v>
      </c>
      <c r="H159" s="43">
        <v>3.1</v>
      </c>
      <c r="I159" s="43">
        <v>25.4</v>
      </c>
      <c r="J159" s="43">
        <v>144</v>
      </c>
      <c r="K159" s="44" t="s">
        <v>119</v>
      </c>
      <c r="L159" s="43">
        <v>9.49</v>
      </c>
    </row>
    <row r="160" spans="1:12" ht="15" x14ac:dyDescent="0.25">
      <c r="A160" s="14"/>
      <c r="B160" s="15"/>
      <c r="C160" s="11"/>
      <c r="D160" s="7" t="s">
        <v>30</v>
      </c>
      <c r="E160" s="42" t="s">
        <v>143</v>
      </c>
      <c r="F160" s="43">
        <v>200</v>
      </c>
      <c r="G160" s="43">
        <v>0.5</v>
      </c>
      <c r="H160" s="43">
        <v>0.2</v>
      </c>
      <c r="I160" s="43">
        <v>28.1</v>
      </c>
      <c r="J160" s="43">
        <v>116</v>
      </c>
      <c r="K160" s="44" t="s">
        <v>144</v>
      </c>
      <c r="L160" s="43">
        <v>8.8000000000000007</v>
      </c>
    </row>
    <row r="161" spans="1:14" ht="15" x14ac:dyDescent="0.25">
      <c r="A161" s="14"/>
      <c r="B161" s="15"/>
      <c r="C161" s="11"/>
      <c r="D161" s="7" t="s">
        <v>31</v>
      </c>
      <c r="E161" s="51" t="s">
        <v>62</v>
      </c>
      <c r="F161" s="43">
        <v>40</v>
      </c>
      <c r="G161" s="43">
        <v>2</v>
      </c>
      <c r="H161" s="43">
        <v>0.6</v>
      </c>
      <c r="I161" s="43">
        <v>16.2</v>
      </c>
      <c r="J161" s="43">
        <v>78</v>
      </c>
      <c r="K161" s="44"/>
      <c r="L161" s="43">
        <v>2.86</v>
      </c>
    </row>
    <row r="162" spans="1:14" ht="15" x14ac:dyDescent="0.25">
      <c r="A162" s="14"/>
      <c r="B162" s="15"/>
      <c r="C162" s="11"/>
      <c r="D162" s="7" t="s">
        <v>32</v>
      </c>
      <c r="E162" s="42" t="s">
        <v>42</v>
      </c>
      <c r="F162" s="43">
        <v>20</v>
      </c>
      <c r="G162" s="43">
        <v>0.7</v>
      </c>
      <c r="H162" s="43">
        <v>0.1</v>
      </c>
      <c r="I162" s="43">
        <v>9.4</v>
      </c>
      <c r="J162" s="43">
        <v>41</v>
      </c>
      <c r="K162" s="44"/>
      <c r="L162" s="43">
        <v>1.43</v>
      </c>
    </row>
    <row r="163" spans="1:14" ht="15" x14ac:dyDescent="0.25">
      <c r="A163" s="14"/>
      <c r="B163" s="15"/>
      <c r="C163" s="11"/>
      <c r="D163" s="7"/>
      <c r="E163" s="42"/>
      <c r="F163" s="43"/>
      <c r="G163" s="43"/>
      <c r="H163" s="43"/>
      <c r="I163" s="43"/>
      <c r="J163" s="43"/>
      <c r="K163" s="44"/>
      <c r="L163" s="43"/>
    </row>
    <row r="164" spans="1:14" ht="15" x14ac:dyDescent="0.25">
      <c r="A164" s="14"/>
      <c r="B164" s="15"/>
      <c r="C164" s="11"/>
      <c r="D164" s="7"/>
      <c r="E164" s="42"/>
      <c r="F164" s="43"/>
      <c r="G164" s="43"/>
      <c r="H164" s="43"/>
      <c r="I164" s="43"/>
      <c r="J164" s="43"/>
      <c r="K164" s="44"/>
      <c r="L164" s="43"/>
    </row>
    <row r="165" spans="1:14" ht="15" x14ac:dyDescent="0.25">
      <c r="A165" s="14"/>
      <c r="B165" s="15"/>
      <c r="C165" s="11"/>
      <c r="D165" s="7"/>
      <c r="E165" s="42"/>
      <c r="F165" s="43"/>
      <c r="G165" s="43"/>
      <c r="H165" s="43"/>
      <c r="I165" s="43"/>
      <c r="J165" s="43"/>
      <c r="K165" s="44"/>
      <c r="L165" s="43"/>
    </row>
    <row r="166" spans="1:14" ht="15" x14ac:dyDescent="0.25">
      <c r="A166" s="14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4" ht="15" x14ac:dyDescent="0.25">
      <c r="A167" s="14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4" ht="15" x14ac:dyDescent="0.25">
      <c r="A168" s="16"/>
      <c r="B168" s="17"/>
      <c r="C168" s="8"/>
      <c r="D168" s="18" t="s">
        <v>33</v>
      </c>
      <c r="E168" s="9"/>
      <c r="F168" s="19">
        <f>SUM(F156:F167)</f>
        <v>835</v>
      </c>
      <c r="G168" s="19">
        <f t="shared" ref="G168:J168" si="42">SUM(G156:G167)</f>
        <v>28.099999999999998</v>
      </c>
      <c r="H168" s="19">
        <f t="shared" si="42"/>
        <v>28.200000000000003</v>
      </c>
      <c r="I168" s="19">
        <f t="shared" si="42"/>
        <v>112.90000000000002</v>
      </c>
      <c r="J168" s="19">
        <f t="shared" si="42"/>
        <v>818</v>
      </c>
      <c r="K168" s="25"/>
      <c r="L168" s="19">
        <f t="shared" ref="L168" si="43">SUM(L156:L167)</f>
        <v>98.19</v>
      </c>
    </row>
    <row r="169" spans="1:14" ht="15" x14ac:dyDescent="0.2">
      <c r="A169" s="33">
        <f>A145</f>
        <v>2</v>
      </c>
      <c r="B169" s="33">
        <f>B145</f>
        <v>7</v>
      </c>
      <c r="C169" s="68" t="s">
        <v>4</v>
      </c>
      <c r="D169" s="69"/>
      <c r="E169" s="31"/>
      <c r="F169" s="32">
        <f>F155+F168</f>
        <v>1367</v>
      </c>
      <c r="G169" s="32">
        <f t="shared" ref="G169" si="44">G155+G168</f>
        <v>50.5</v>
      </c>
      <c r="H169" s="32">
        <f t="shared" ref="H169" si="45">H155+H168</f>
        <v>50.7</v>
      </c>
      <c r="I169" s="32">
        <f t="shared" ref="I169" si="46">I155+I168</f>
        <v>183.00000000000003</v>
      </c>
      <c r="J169" s="32">
        <f t="shared" ref="J169:L169" si="47">J155+J168</f>
        <v>1390</v>
      </c>
      <c r="K169" s="32"/>
      <c r="L169" s="32">
        <f t="shared" si="47"/>
        <v>180.01</v>
      </c>
    </row>
    <row r="170" spans="1:14" ht="25.5" x14ac:dyDescent="0.25">
      <c r="A170" s="20">
        <v>2</v>
      </c>
      <c r="B170" s="21">
        <v>8</v>
      </c>
      <c r="C170" s="22" t="s">
        <v>20</v>
      </c>
      <c r="D170" s="5" t="s">
        <v>21</v>
      </c>
      <c r="E170" s="39" t="s">
        <v>145</v>
      </c>
      <c r="F170" s="40">
        <v>220</v>
      </c>
      <c r="G170" s="40">
        <v>12</v>
      </c>
      <c r="H170" s="40">
        <v>13.6</v>
      </c>
      <c r="I170" s="40">
        <v>33</v>
      </c>
      <c r="J170" s="40">
        <v>303</v>
      </c>
      <c r="K170" s="41" t="s">
        <v>146</v>
      </c>
      <c r="L170" s="40">
        <v>44.05</v>
      </c>
      <c r="N170" s="2" t="s">
        <v>39</v>
      </c>
    </row>
    <row r="171" spans="1:14" ht="15" x14ac:dyDescent="0.25">
      <c r="A171" s="23"/>
      <c r="B171" s="15"/>
      <c r="C171" s="11"/>
      <c r="D171" s="7" t="s">
        <v>22</v>
      </c>
      <c r="E171" s="42" t="s">
        <v>111</v>
      </c>
      <c r="F171" s="43">
        <v>200</v>
      </c>
      <c r="G171" s="43">
        <v>0.2</v>
      </c>
      <c r="H171" s="43">
        <v>0</v>
      </c>
      <c r="I171" s="43">
        <v>15</v>
      </c>
      <c r="J171" s="43">
        <v>61</v>
      </c>
      <c r="K171" s="44" t="s">
        <v>45</v>
      </c>
      <c r="L171" s="43">
        <v>1.92</v>
      </c>
    </row>
    <row r="172" spans="1:14" ht="15.75" customHeight="1" x14ac:dyDescent="0.25">
      <c r="A172" s="23"/>
      <c r="B172" s="15"/>
      <c r="C172" s="11"/>
      <c r="D172" s="7" t="s">
        <v>31</v>
      </c>
      <c r="E172" s="51" t="s">
        <v>62</v>
      </c>
      <c r="F172" s="43">
        <v>20</v>
      </c>
      <c r="G172" s="43">
        <v>1</v>
      </c>
      <c r="H172" s="43">
        <v>0.3</v>
      </c>
      <c r="I172" s="43">
        <v>8.1</v>
      </c>
      <c r="J172" s="43">
        <v>39</v>
      </c>
      <c r="K172" s="44"/>
      <c r="L172" s="43">
        <v>1.43</v>
      </c>
    </row>
    <row r="173" spans="1:14" ht="15" x14ac:dyDescent="0.25">
      <c r="A173" s="23"/>
      <c r="B173" s="15"/>
      <c r="C173" s="11"/>
      <c r="D173" s="7" t="s">
        <v>24</v>
      </c>
      <c r="E173" s="42" t="s">
        <v>76</v>
      </c>
      <c r="F173" s="43">
        <v>100</v>
      </c>
      <c r="G173" s="43">
        <v>0.4</v>
      </c>
      <c r="H173" s="43">
        <v>0</v>
      </c>
      <c r="I173" s="43">
        <v>14.4</v>
      </c>
      <c r="J173" s="43">
        <v>59</v>
      </c>
      <c r="K173" s="44" t="s">
        <v>52</v>
      </c>
      <c r="L173" s="43">
        <v>21</v>
      </c>
    </row>
    <row r="174" spans="1:14" ht="15" x14ac:dyDescent="0.25">
      <c r="A174" s="23"/>
      <c r="B174" s="15"/>
      <c r="C174" s="11"/>
      <c r="D174" s="7" t="s">
        <v>32</v>
      </c>
      <c r="E174" s="42" t="s">
        <v>42</v>
      </c>
      <c r="F174" s="43">
        <v>20</v>
      </c>
      <c r="G174" s="43">
        <v>0.7</v>
      </c>
      <c r="H174" s="43">
        <v>0.1</v>
      </c>
      <c r="I174" s="43">
        <v>9.4</v>
      </c>
      <c r="J174" s="43">
        <v>41</v>
      </c>
      <c r="K174" s="44"/>
      <c r="L174" s="43">
        <v>1.43</v>
      </c>
    </row>
    <row r="175" spans="1:14" ht="15" x14ac:dyDescent="0.25">
      <c r="A175" s="23"/>
      <c r="B175" s="15"/>
      <c r="C175" s="11"/>
      <c r="D175" s="7"/>
      <c r="E175" s="42"/>
      <c r="F175" s="43"/>
      <c r="G175" s="43"/>
      <c r="H175" s="43"/>
      <c r="I175" s="43"/>
      <c r="J175" s="43"/>
      <c r="K175" s="44"/>
      <c r="L175" s="43"/>
    </row>
    <row r="176" spans="1:14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4"/>
      <c r="B178" s="17"/>
      <c r="C178" s="8"/>
      <c r="D178" s="18" t="s">
        <v>33</v>
      </c>
      <c r="E178" s="9"/>
      <c r="F178" s="19">
        <f>SUM(F170:F177)</f>
        <v>560</v>
      </c>
      <c r="G178" s="19">
        <f>SUM(G170:G177)</f>
        <v>14.299999999999999</v>
      </c>
      <c r="H178" s="19">
        <f>SUM(H170:H177)</f>
        <v>14</v>
      </c>
      <c r="I178" s="19">
        <f>SUM(I170:I177)</f>
        <v>79.900000000000006</v>
      </c>
      <c r="J178" s="19">
        <f>SUM(J170:J177)</f>
        <v>503</v>
      </c>
      <c r="K178" s="25"/>
      <c r="L178" s="19">
        <f>SUM(L170:L177)</f>
        <v>69.830000000000013</v>
      </c>
    </row>
    <row r="179" spans="1:12" ht="25.5" x14ac:dyDescent="0.25">
      <c r="A179" s="26">
        <f>A170</f>
        <v>2</v>
      </c>
      <c r="B179" s="13">
        <v>8</v>
      </c>
      <c r="C179" s="10" t="s">
        <v>25</v>
      </c>
      <c r="D179" s="7" t="s">
        <v>26</v>
      </c>
      <c r="E179" s="42" t="s">
        <v>214</v>
      </c>
      <c r="F179" s="43">
        <v>60</v>
      </c>
      <c r="G179" s="43">
        <v>1.1000000000000001</v>
      </c>
      <c r="H179" s="43">
        <v>3.1</v>
      </c>
      <c r="I179" s="43">
        <v>5.3</v>
      </c>
      <c r="J179" s="43">
        <v>54</v>
      </c>
      <c r="K179" s="44" t="s">
        <v>147</v>
      </c>
      <c r="L179" s="43">
        <v>8.2200000000000006</v>
      </c>
    </row>
    <row r="180" spans="1:12" ht="25.5" x14ac:dyDescent="0.25">
      <c r="A180" s="23"/>
      <c r="B180" s="15"/>
      <c r="C180" s="11"/>
      <c r="D180" s="7" t="s">
        <v>27</v>
      </c>
      <c r="E180" s="42" t="s">
        <v>148</v>
      </c>
      <c r="F180" s="43">
        <v>270</v>
      </c>
      <c r="G180" s="43">
        <v>4.5999999999999996</v>
      </c>
      <c r="H180" s="43">
        <v>5.2</v>
      </c>
      <c r="I180" s="43">
        <v>10.199999999999999</v>
      </c>
      <c r="J180" s="43">
        <v>106</v>
      </c>
      <c r="K180" s="44" t="s">
        <v>149</v>
      </c>
      <c r="L180" s="43">
        <v>24.22</v>
      </c>
    </row>
    <row r="181" spans="1:12" ht="15" x14ac:dyDescent="0.25">
      <c r="A181" s="23"/>
      <c r="B181" s="15"/>
      <c r="C181" s="11"/>
      <c r="D181" s="7" t="s">
        <v>28</v>
      </c>
      <c r="E181" s="42" t="s">
        <v>150</v>
      </c>
      <c r="F181" s="43">
        <v>120</v>
      </c>
      <c r="G181" s="43">
        <v>11.1</v>
      </c>
      <c r="H181" s="43">
        <v>10.8</v>
      </c>
      <c r="I181" s="43">
        <v>6.3</v>
      </c>
      <c r="J181" s="43">
        <v>167</v>
      </c>
      <c r="K181" s="44" t="s">
        <v>151</v>
      </c>
      <c r="L181" s="43">
        <v>53.01</v>
      </c>
    </row>
    <row r="182" spans="1:12" ht="15" x14ac:dyDescent="0.25">
      <c r="A182" s="23"/>
      <c r="B182" s="15"/>
      <c r="C182" s="11"/>
      <c r="D182" s="7" t="s">
        <v>29</v>
      </c>
      <c r="E182" s="42" t="s">
        <v>82</v>
      </c>
      <c r="F182" s="43">
        <v>150</v>
      </c>
      <c r="G182" s="43">
        <v>3.2</v>
      </c>
      <c r="H182" s="43">
        <v>2.8</v>
      </c>
      <c r="I182" s="43" t="s">
        <v>152</v>
      </c>
      <c r="J182" s="43">
        <v>175</v>
      </c>
      <c r="K182" s="44" t="s">
        <v>83</v>
      </c>
      <c r="L182" s="43">
        <v>7.61</v>
      </c>
    </row>
    <row r="183" spans="1:12" ht="15" x14ac:dyDescent="0.25">
      <c r="A183" s="23"/>
      <c r="B183" s="15"/>
      <c r="C183" s="11"/>
      <c r="D183" s="7" t="s">
        <v>30</v>
      </c>
      <c r="E183" s="42" t="s">
        <v>153</v>
      </c>
      <c r="F183" s="43">
        <v>200</v>
      </c>
      <c r="G183" s="43">
        <v>0.8</v>
      </c>
      <c r="H183" s="43">
        <v>0</v>
      </c>
      <c r="I183" s="43">
        <v>27.2</v>
      </c>
      <c r="J183" s="43">
        <v>112</v>
      </c>
      <c r="K183" s="44" t="s">
        <v>73</v>
      </c>
      <c r="L183" s="43">
        <v>12.15</v>
      </c>
    </row>
    <row r="184" spans="1:12" ht="15" x14ac:dyDescent="0.25">
      <c r="A184" s="23"/>
      <c r="B184" s="15"/>
      <c r="C184" s="11"/>
      <c r="D184" s="7" t="s">
        <v>31</v>
      </c>
      <c r="E184" s="51" t="s">
        <v>62</v>
      </c>
      <c r="F184" s="43">
        <v>40</v>
      </c>
      <c r="G184" s="43">
        <v>2</v>
      </c>
      <c r="H184" s="43">
        <v>0.6</v>
      </c>
      <c r="I184" s="43">
        <v>16.2</v>
      </c>
      <c r="J184" s="43">
        <v>78</v>
      </c>
      <c r="K184" s="44"/>
      <c r="L184" s="43">
        <v>2.86</v>
      </c>
    </row>
    <row r="185" spans="1:12" ht="15" x14ac:dyDescent="0.25">
      <c r="A185" s="23"/>
      <c r="B185" s="15"/>
      <c r="C185" s="11"/>
      <c r="D185" s="7" t="s">
        <v>32</v>
      </c>
      <c r="E185" s="42" t="s">
        <v>42</v>
      </c>
      <c r="F185" s="43">
        <v>20</v>
      </c>
      <c r="G185" s="43">
        <v>0.7</v>
      </c>
      <c r="H185" s="43">
        <v>0.1</v>
      </c>
      <c r="I185" s="43">
        <v>9.4</v>
      </c>
      <c r="J185" s="43">
        <v>41</v>
      </c>
      <c r="K185" s="44"/>
      <c r="L185" s="43">
        <v>1.43</v>
      </c>
    </row>
    <row r="186" spans="1:12" ht="15" x14ac:dyDescent="0.25">
      <c r="A186" s="23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4"/>
      <c r="B190" s="17"/>
      <c r="C190" s="8"/>
      <c r="D190" s="18" t="s">
        <v>33</v>
      </c>
      <c r="E190" s="9"/>
      <c r="F190" s="19">
        <f>SUM(F179:F189)</f>
        <v>860</v>
      </c>
      <c r="G190" s="19">
        <f t="shared" ref="G190:J190" si="48">SUM(G179:G189)</f>
        <v>23.499999999999996</v>
      </c>
      <c r="H190" s="19">
        <f t="shared" si="48"/>
        <v>22.600000000000005</v>
      </c>
      <c r="I190" s="19">
        <f t="shared" si="48"/>
        <v>74.600000000000009</v>
      </c>
      <c r="J190" s="19">
        <f t="shared" si="48"/>
        <v>733</v>
      </c>
      <c r="K190" s="25"/>
      <c r="L190" s="19">
        <f t="shared" ref="L190" si="49">SUM(L179:L189)</f>
        <v>109.5</v>
      </c>
    </row>
    <row r="191" spans="1:12" ht="15" x14ac:dyDescent="0.2">
      <c r="A191" s="29">
        <f>A170</f>
        <v>2</v>
      </c>
      <c r="B191" s="30">
        <f>B170</f>
        <v>8</v>
      </c>
      <c r="C191" s="68" t="s">
        <v>4</v>
      </c>
      <c r="D191" s="69"/>
      <c r="E191" s="31"/>
      <c r="F191" s="32">
        <f>F178+F190</f>
        <v>1420</v>
      </c>
      <c r="G191" s="32">
        <f t="shared" ref="G191" si="50">G178+G190</f>
        <v>37.799999999999997</v>
      </c>
      <c r="H191" s="32">
        <f t="shared" ref="H191" si="51">H178+H190</f>
        <v>36.600000000000009</v>
      </c>
      <c r="I191" s="32">
        <f t="shared" ref="I191" si="52">I178+I190</f>
        <v>154.5</v>
      </c>
      <c r="J191" s="32">
        <f t="shared" ref="J191:L191" si="53">J178+J190</f>
        <v>1236</v>
      </c>
      <c r="K191" s="32"/>
      <c r="L191" s="32">
        <f t="shared" si="53"/>
        <v>179.33</v>
      </c>
    </row>
    <row r="192" spans="1:12" ht="26.25" thickBot="1" x14ac:dyDescent="0.3">
      <c r="A192" s="20">
        <v>2</v>
      </c>
      <c r="B192" s="21">
        <v>9</v>
      </c>
      <c r="C192" s="22" t="s">
        <v>20</v>
      </c>
      <c r="D192" s="5" t="s">
        <v>21</v>
      </c>
      <c r="E192" s="39" t="s">
        <v>154</v>
      </c>
      <c r="F192" s="40">
        <v>200</v>
      </c>
      <c r="G192" s="40">
        <v>13.5</v>
      </c>
      <c r="H192" s="40">
        <v>10.8</v>
      </c>
      <c r="I192" s="40">
        <v>31.2</v>
      </c>
      <c r="J192" s="40">
        <v>276</v>
      </c>
      <c r="K192" s="63" t="s">
        <v>155</v>
      </c>
      <c r="L192" s="40">
        <v>75.48</v>
      </c>
    </row>
    <row r="193" spans="1:12" ht="15" x14ac:dyDescent="0.25">
      <c r="A193" s="23"/>
      <c r="B193" s="15"/>
      <c r="C193" s="11"/>
      <c r="D193" s="6" t="s">
        <v>41</v>
      </c>
      <c r="E193" s="39" t="s">
        <v>86</v>
      </c>
      <c r="F193" s="40">
        <v>40</v>
      </c>
      <c r="G193" s="40">
        <v>2.2999999999999998</v>
      </c>
      <c r="H193" s="40">
        <v>7.4</v>
      </c>
      <c r="I193" s="40">
        <v>14.5</v>
      </c>
      <c r="J193" s="40">
        <v>134</v>
      </c>
      <c r="K193" s="62" t="s">
        <v>91</v>
      </c>
      <c r="L193" s="43">
        <v>11.23</v>
      </c>
    </row>
    <row r="194" spans="1:12" ht="25.5" x14ac:dyDescent="0.25">
      <c r="A194" s="23"/>
      <c r="B194" s="15"/>
      <c r="C194" s="11"/>
      <c r="D194" s="7" t="s">
        <v>22</v>
      </c>
      <c r="E194" s="42" t="s">
        <v>74</v>
      </c>
      <c r="F194" s="43">
        <v>200</v>
      </c>
      <c r="G194" s="43">
        <v>0.3</v>
      </c>
      <c r="H194" s="43">
        <v>0</v>
      </c>
      <c r="I194" s="43">
        <v>12.3</v>
      </c>
      <c r="J194" s="43">
        <v>50</v>
      </c>
      <c r="K194" s="44" t="s">
        <v>156</v>
      </c>
      <c r="L194" s="43">
        <v>6.01</v>
      </c>
    </row>
    <row r="195" spans="1:12" ht="15" x14ac:dyDescent="0.25">
      <c r="A195" s="23"/>
      <c r="B195" s="15"/>
      <c r="C195" s="11"/>
      <c r="D195" s="7" t="s">
        <v>24</v>
      </c>
      <c r="E195" s="42" t="s">
        <v>43</v>
      </c>
      <c r="F195" s="43">
        <v>150</v>
      </c>
      <c r="G195" s="43">
        <v>0.6</v>
      </c>
      <c r="H195" s="43">
        <v>0</v>
      </c>
      <c r="I195" s="43">
        <v>21.6</v>
      </c>
      <c r="J195" s="43">
        <v>89</v>
      </c>
      <c r="K195" s="44" t="s">
        <v>52</v>
      </c>
      <c r="L195" s="43">
        <v>19.5</v>
      </c>
    </row>
    <row r="196" spans="1:12" ht="15" x14ac:dyDescent="0.25">
      <c r="A196" s="23"/>
      <c r="B196" s="15"/>
      <c r="C196" s="11"/>
      <c r="D196" s="7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4"/>
      <c r="B201" s="17"/>
      <c r="C201" s="8"/>
      <c r="D201" s="18" t="s">
        <v>33</v>
      </c>
      <c r="E201" s="9"/>
      <c r="F201" s="19">
        <f>SUM(F192:F200)</f>
        <v>590</v>
      </c>
      <c r="G201" s="19">
        <f t="shared" ref="G201:J201" si="54">SUM(G192:G200)</f>
        <v>16.700000000000003</v>
      </c>
      <c r="H201" s="19">
        <f t="shared" si="54"/>
        <v>18.200000000000003</v>
      </c>
      <c r="I201" s="19">
        <f t="shared" si="54"/>
        <v>79.599999999999994</v>
      </c>
      <c r="J201" s="19">
        <f t="shared" si="54"/>
        <v>549</v>
      </c>
      <c r="K201" s="25"/>
      <c r="L201" s="19">
        <f t="shared" ref="L201" si="55">SUM(L192:L200)</f>
        <v>112.22000000000001</v>
      </c>
    </row>
    <row r="202" spans="1:12" ht="15" x14ac:dyDescent="0.25">
      <c r="A202" s="26">
        <f>A192</f>
        <v>2</v>
      </c>
      <c r="B202" s="13">
        <v>9</v>
      </c>
      <c r="C202" s="10" t="s">
        <v>25</v>
      </c>
      <c r="D202" s="7" t="s">
        <v>26</v>
      </c>
      <c r="E202" s="42" t="s">
        <v>157</v>
      </c>
      <c r="F202" s="43">
        <v>60</v>
      </c>
      <c r="G202" s="43">
        <v>3.5</v>
      </c>
      <c r="H202" s="43">
        <v>7.4</v>
      </c>
      <c r="I202" s="43">
        <v>4.9000000000000004</v>
      </c>
      <c r="J202" s="43">
        <v>100</v>
      </c>
      <c r="K202" s="44" t="s">
        <v>158</v>
      </c>
      <c r="L202" s="43">
        <v>10.46</v>
      </c>
    </row>
    <row r="203" spans="1:12" ht="25.5" x14ac:dyDescent="0.25">
      <c r="A203" s="23"/>
      <c r="B203" s="15"/>
      <c r="C203" s="11"/>
      <c r="D203" s="7" t="s">
        <v>27</v>
      </c>
      <c r="E203" s="42" t="s">
        <v>159</v>
      </c>
      <c r="F203" s="43">
        <v>260</v>
      </c>
      <c r="G203" s="43">
        <v>5.8</v>
      </c>
      <c r="H203" s="43">
        <v>4.8</v>
      </c>
      <c r="I203" s="43">
        <v>8.3000000000000007</v>
      </c>
      <c r="J203" s="43">
        <v>100</v>
      </c>
      <c r="K203" s="61" t="s">
        <v>160</v>
      </c>
      <c r="L203" s="43">
        <v>20.82</v>
      </c>
    </row>
    <row r="204" spans="1:12" ht="15" x14ac:dyDescent="0.25">
      <c r="A204" s="23"/>
      <c r="B204" s="15"/>
      <c r="C204" s="11"/>
      <c r="D204" s="7" t="s">
        <v>28</v>
      </c>
      <c r="E204" s="42" t="s">
        <v>161</v>
      </c>
      <c r="F204" s="43">
        <v>90</v>
      </c>
      <c r="G204" s="43">
        <v>11.3</v>
      </c>
      <c r="H204" s="43">
        <v>11.5</v>
      </c>
      <c r="I204" s="43">
        <v>5.4</v>
      </c>
      <c r="J204" s="43">
        <v>170</v>
      </c>
      <c r="K204" s="44" t="s">
        <v>162</v>
      </c>
      <c r="L204" s="43">
        <v>40.39</v>
      </c>
    </row>
    <row r="205" spans="1:12" ht="15" x14ac:dyDescent="0.25">
      <c r="A205" s="23"/>
      <c r="B205" s="15"/>
      <c r="C205" s="11"/>
      <c r="D205" s="7" t="s">
        <v>29</v>
      </c>
      <c r="E205" s="42" t="s">
        <v>163</v>
      </c>
      <c r="F205" s="43">
        <v>150</v>
      </c>
      <c r="G205" s="43">
        <v>2.7</v>
      </c>
      <c r="H205" s="43">
        <v>6.2</v>
      </c>
      <c r="I205" s="43">
        <v>16.100000000000001</v>
      </c>
      <c r="J205" s="43">
        <v>131</v>
      </c>
      <c r="K205" s="44" t="s">
        <v>164</v>
      </c>
      <c r="L205" s="43">
        <v>12.66</v>
      </c>
    </row>
    <row r="206" spans="1:12" ht="15" x14ac:dyDescent="0.25">
      <c r="A206" s="23"/>
      <c r="B206" s="15"/>
      <c r="C206" s="11"/>
      <c r="D206" s="7" t="s">
        <v>30</v>
      </c>
      <c r="E206" s="42" t="s">
        <v>60</v>
      </c>
      <c r="F206" s="43">
        <v>200</v>
      </c>
      <c r="G206" s="43">
        <v>0.3</v>
      </c>
      <c r="H206" s="43">
        <v>0.2</v>
      </c>
      <c r="I206" s="43">
        <v>21.5</v>
      </c>
      <c r="J206" s="43">
        <v>89</v>
      </c>
      <c r="K206" s="44" t="s">
        <v>61</v>
      </c>
      <c r="L206" s="43">
        <v>10.76</v>
      </c>
    </row>
    <row r="207" spans="1:12" ht="15" x14ac:dyDescent="0.25">
      <c r="A207" s="23"/>
      <c r="B207" s="15"/>
      <c r="C207" s="11"/>
      <c r="D207" s="7" t="s">
        <v>31</v>
      </c>
      <c r="E207" s="51" t="s">
        <v>62</v>
      </c>
      <c r="F207" s="43">
        <v>40</v>
      </c>
      <c r="G207" s="43">
        <v>2</v>
      </c>
      <c r="H207" s="43">
        <v>0.6</v>
      </c>
      <c r="I207" s="43">
        <v>16.2</v>
      </c>
      <c r="J207" s="43">
        <v>78</v>
      </c>
      <c r="K207" s="44"/>
      <c r="L207" s="43">
        <v>2.86</v>
      </c>
    </row>
    <row r="208" spans="1:12" ht="15" x14ac:dyDescent="0.25">
      <c r="A208" s="23"/>
      <c r="B208" s="15"/>
      <c r="C208" s="11"/>
      <c r="D208" s="7" t="s">
        <v>32</v>
      </c>
      <c r="E208" s="42" t="s">
        <v>42</v>
      </c>
      <c r="F208" s="43">
        <v>40</v>
      </c>
      <c r="G208" s="43">
        <v>1.4</v>
      </c>
      <c r="H208" s="43">
        <v>0.2</v>
      </c>
      <c r="I208" s="43">
        <v>18.8</v>
      </c>
      <c r="J208" s="43">
        <v>83</v>
      </c>
      <c r="K208" s="44"/>
      <c r="L208" s="43">
        <v>2.86</v>
      </c>
    </row>
    <row r="209" spans="1:12" ht="15" x14ac:dyDescent="0.25">
      <c r="A209" s="23"/>
      <c r="B209" s="15"/>
      <c r="C209" s="11"/>
      <c r="D209" s="7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7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4"/>
      <c r="B214" s="17"/>
      <c r="C214" s="8"/>
      <c r="D214" s="18" t="s">
        <v>33</v>
      </c>
      <c r="E214" s="9"/>
      <c r="F214" s="19">
        <f>SUM(F202:F213)</f>
        <v>840</v>
      </c>
      <c r="G214" s="19">
        <f t="shared" ref="G214:J214" si="56">SUM(G202:G213)</f>
        <v>27</v>
      </c>
      <c r="H214" s="19">
        <f t="shared" si="56"/>
        <v>30.9</v>
      </c>
      <c r="I214" s="19">
        <f t="shared" si="56"/>
        <v>91.2</v>
      </c>
      <c r="J214" s="19">
        <f t="shared" si="56"/>
        <v>751</v>
      </c>
      <c r="K214" s="25"/>
      <c r="L214" s="19">
        <f t="shared" ref="L214" si="57">SUM(L202:L213)</f>
        <v>100.81</v>
      </c>
    </row>
    <row r="215" spans="1:12" ht="15" x14ac:dyDescent="0.2">
      <c r="A215" s="29">
        <f>A192</f>
        <v>2</v>
      </c>
      <c r="B215" s="30">
        <f>B192</f>
        <v>9</v>
      </c>
      <c r="C215" s="68" t="s">
        <v>4</v>
      </c>
      <c r="D215" s="69"/>
      <c r="E215" s="31"/>
      <c r="F215" s="32">
        <f>F201+F214</f>
        <v>1430</v>
      </c>
      <c r="G215" s="32">
        <f t="shared" ref="G215" si="58">G201+G214</f>
        <v>43.7</v>
      </c>
      <c r="H215" s="32">
        <f t="shared" ref="H215" si="59">H201+H214</f>
        <v>49.1</v>
      </c>
      <c r="I215" s="32">
        <f t="shared" ref="I215" si="60">I201+I214</f>
        <v>170.8</v>
      </c>
      <c r="J215" s="32">
        <f t="shared" ref="J215:L215" si="61">J201+J214</f>
        <v>1300</v>
      </c>
      <c r="K215" s="32"/>
      <c r="L215" s="32">
        <f t="shared" si="61"/>
        <v>213.03000000000003</v>
      </c>
    </row>
    <row r="216" spans="1:12" ht="25.5" x14ac:dyDescent="0.25">
      <c r="A216" s="20">
        <v>2</v>
      </c>
      <c r="B216" s="21">
        <v>10</v>
      </c>
      <c r="C216" s="22" t="s">
        <v>20</v>
      </c>
      <c r="D216" s="5" t="s">
        <v>21</v>
      </c>
      <c r="E216" s="39" t="s">
        <v>220</v>
      </c>
      <c r="F216" s="40">
        <v>220</v>
      </c>
      <c r="G216" s="40">
        <v>13.1</v>
      </c>
      <c r="H216" s="40">
        <v>12.3</v>
      </c>
      <c r="I216" s="40">
        <v>339</v>
      </c>
      <c r="J216" s="40">
        <v>299</v>
      </c>
      <c r="K216" s="41" t="s">
        <v>165</v>
      </c>
      <c r="L216" s="40">
        <v>46.28</v>
      </c>
    </row>
    <row r="217" spans="1:12" ht="15" x14ac:dyDescent="0.25">
      <c r="A217" s="23"/>
      <c r="B217" s="15"/>
      <c r="C217" s="11"/>
      <c r="D217" s="7" t="s">
        <v>22</v>
      </c>
      <c r="E217" s="42" t="s">
        <v>96</v>
      </c>
      <c r="F217" s="43">
        <v>200</v>
      </c>
      <c r="G217" s="43">
        <v>2.2999999999999998</v>
      </c>
      <c r="H217" s="43">
        <v>2.5</v>
      </c>
      <c r="I217" s="43">
        <v>14.8</v>
      </c>
      <c r="J217" s="43">
        <v>91</v>
      </c>
      <c r="K217" s="44" t="s">
        <v>97</v>
      </c>
      <c r="L217" s="43">
        <v>10.16</v>
      </c>
    </row>
    <row r="218" spans="1:12" ht="15" x14ac:dyDescent="0.25">
      <c r="A218" s="23"/>
      <c r="B218" s="15"/>
      <c r="C218" s="11"/>
      <c r="D218" s="7" t="s">
        <v>31</v>
      </c>
      <c r="E218" s="51" t="s">
        <v>62</v>
      </c>
      <c r="F218" s="43">
        <v>20</v>
      </c>
      <c r="G218" s="43">
        <v>1</v>
      </c>
      <c r="H218" s="43">
        <v>0.3</v>
      </c>
      <c r="I218" s="43">
        <v>8.1</v>
      </c>
      <c r="J218" s="43">
        <v>39</v>
      </c>
      <c r="K218" s="44"/>
      <c r="L218" s="43">
        <v>1.43</v>
      </c>
    </row>
    <row r="219" spans="1:12" ht="15" x14ac:dyDescent="0.25">
      <c r="A219" s="23"/>
      <c r="B219" s="15"/>
      <c r="C219" s="11"/>
      <c r="D219" s="7" t="s">
        <v>24</v>
      </c>
      <c r="E219" s="42" t="s">
        <v>43</v>
      </c>
      <c r="F219" s="43">
        <v>130</v>
      </c>
      <c r="G219" s="43">
        <v>0.6</v>
      </c>
      <c r="H219" s="43">
        <v>0.5</v>
      </c>
      <c r="I219" s="43">
        <v>19.899999999999999</v>
      </c>
      <c r="J219" s="43">
        <v>87</v>
      </c>
      <c r="K219" s="44" t="s">
        <v>52</v>
      </c>
      <c r="L219" s="65">
        <v>16.899999999999999</v>
      </c>
    </row>
    <row r="220" spans="1:12" ht="15" x14ac:dyDescent="0.25">
      <c r="A220" s="23"/>
      <c r="B220" s="15"/>
      <c r="C220" s="11"/>
      <c r="D220" s="7" t="s">
        <v>32</v>
      </c>
      <c r="E220" s="42" t="s">
        <v>42</v>
      </c>
      <c r="F220" s="43">
        <v>20</v>
      </c>
      <c r="G220" s="43">
        <v>0.7</v>
      </c>
      <c r="H220" s="43">
        <v>0.1</v>
      </c>
      <c r="I220" s="43">
        <v>9.4</v>
      </c>
      <c r="J220" s="43">
        <v>41</v>
      </c>
      <c r="K220" s="44"/>
      <c r="L220" s="43">
        <v>1.43</v>
      </c>
    </row>
    <row r="221" spans="1:12" ht="15" x14ac:dyDescent="0.25">
      <c r="A221" s="23"/>
      <c r="B221" s="15"/>
      <c r="C221" s="11"/>
      <c r="D221" s="7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.75" customHeight="1" x14ac:dyDescent="0.25">
      <c r="A224" s="24"/>
      <c r="B224" s="17"/>
      <c r="C224" s="8"/>
      <c r="D224" s="18" t="s">
        <v>33</v>
      </c>
      <c r="E224" s="9"/>
      <c r="F224" s="19">
        <f>SUM(F216:F223)</f>
        <v>590</v>
      </c>
      <c r="G224" s="19">
        <f>SUM(G216:G223)</f>
        <v>17.7</v>
      </c>
      <c r="H224" s="19">
        <f>SUM(H216:H223)</f>
        <v>15.700000000000001</v>
      </c>
      <c r="I224" s="19">
        <f>SUM(I216:I223)</f>
        <v>391.2</v>
      </c>
      <c r="J224" s="19">
        <f>SUM(J216:J223)</f>
        <v>557</v>
      </c>
      <c r="K224" s="25"/>
      <c r="L224" s="19">
        <f>SUM(L216:L223)</f>
        <v>76.2</v>
      </c>
    </row>
    <row r="225" spans="1:12" ht="15" x14ac:dyDescent="0.25">
      <c r="A225" s="26">
        <f>A216</f>
        <v>2</v>
      </c>
      <c r="B225" s="13">
        <v>10</v>
      </c>
      <c r="C225" s="10" t="s">
        <v>25</v>
      </c>
      <c r="D225" s="7" t="s">
        <v>26</v>
      </c>
      <c r="E225" s="42" t="s">
        <v>166</v>
      </c>
      <c r="F225" s="43">
        <v>60</v>
      </c>
      <c r="G225" s="43">
        <v>1.3</v>
      </c>
      <c r="H225" s="43">
        <v>3.1</v>
      </c>
      <c r="I225" s="43">
        <v>5.9</v>
      </c>
      <c r="J225" s="43">
        <v>57</v>
      </c>
      <c r="K225" s="44" t="s">
        <v>128</v>
      </c>
      <c r="L225" s="43">
        <v>12</v>
      </c>
    </row>
    <row r="226" spans="1:12" ht="15" x14ac:dyDescent="0.25">
      <c r="A226" s="23"/>
      <c r="B226" s="15"/>
      <c r="C226" s="11"/>
      <c r="D226" s="7" t="s">
        <v>27</v>
      </c>
      <c r="E226" s="42" t="s">
        <v>167</v>
      </c>
      <c r="F226" s="43">
        <v>265</v>
      </c>
      <c r="G226" s="43">
        <v>5</v>
      </c>
      <c r="H226" s="43">
        <v>5.7</v>
      </c>
      <c r="I226" s="43">
        <v>21</v>
      </c>
      <c r="J226" s="43">
        <v>155</v>
      </c>
      <c r="K226" s="44" t="s">
        <v>115</v>
      </c>
      <c r="L226" s="43">
        <v>21.48</v>
      </c>
    </row>
    <row r="227" spans="1:12" ht="15" x14ac:dyDescent="0.25">
      <c r="A227" s="23"/>
      <c r="B227" s="15"/>
      <c r="C227" s="11"/>
      <c r="D227" s="7" t="s">
        <v>28</v>
      </c>
      <c r="E227" s="42" t="s">
        <v>168</v>
      </c>
      <c r="F227" s="43">
        <v>200</v>
      </c>
      <c r="G227" s="43">
        <v>16.2</v>
      </c>
      <c r="H227" s="43">
        <v>17.2</v>
      </c>
      <c r="I227" s="43">
        <v>16.5</v>
      </c>
      <c r="J227" s="43">
        <v>286</v>
      </c>
      <c r="K227" s="44" t="s">
        <v>169</v>
      </c>
      <c r="L227" s="43">
        <v>63.75</v>
      </c>
    </row>
    <row r="228" spans="1:12" ht="15" x14ac:dyDescent="0.25">
      <c r="A228" s="23"/>
      <c r="B228" s="15"/>
      <c r="C228" s="11"/>
      <c r="D228" s="7" t="s">
        <v>30</v>
      </c>
      <c r="E228" s="42" t="s">
        <v>120</v>
      </c>
      <c r="F228" s="43">
        <v>200</v>
      </c>
      <c r="G228" s="43">
        <v>0.3</v>
      </c>
      <c r="H228" s="43">
        <v>0</v>
      </c>
      <c r="I228" s="43">
        <v>26.4</v>
      </c>
      <c r="J228" s="43">
        <v>107</v>
      </c>
      <c r="K228" s="44" t="s">
        <v>121</v>
      </c>
      <c r="L228" s="43">
        <v>9.0299999999999994</v>
      </c>
    </row>
    <row r="229" spans="1:12" ht="15" x14ac:dyDescent="0.25">
      <c r="A229" s="23"/>
      <c r="B229" s="15"/>
      <c r="C229" s="11"/>
      <c r="D229" s="7" t="s">
        <v>31</v>
      </c>
      <c r="E229" s="51" t="s">
        <v>62</v>
      </c>
      <c r="F229" s="43">
        <v>40</v>
      </c>
      <c r="G229" s="43">
        <v>2</v>
      </c>
      <c r="H229" s="43">
        <v>0.6</v>
      </c>
      <c r="I229" s="43">
        <v>16.2</v>
      </c>
      <c r="J229" s="43">
        <v>78</v>
      </c>
      <c r="K229" s="44"/>
      <c r="L229" s="43">
        <v>2.86</v>
      </c>
    </row>
    <row r="230" spans="1:12" ht="15" x14ac:dyDescent="0.25">
      <c r="A230" s="23"/>
      <c r="B230" s="15"/>
      <c r="C230" s="11"/>
      <c r="D230" s="7" t="s">
        <v>32</v>
      </c>
      <c r="E230" s="42" t="s">
        <v>42</v>
      </c>
      <c r="F230" s="43">
        <v>20</v>
      </c>
      <c r="G230" s="43">
        <v>0.7</v>
      </c>
      <c r="H230" s="43">
        <v>0.1</v>
      </c>
      <c r="I230" s="43">
        <v>9.4</v>
      </c>
      <c r="J230" s="43">
        <v>41</v>
      </c>
      <c r="K230" s="44"/>
      <c r="L230" s="43">
        <v>1.43</v>
      </c>
    </row>
    <row r="231" spans="1:12" ht="15" x14ac:dyDescent="0.25">
      <c r="A231" s="23"/>
      <c r="B231" s="15"/>
      <c r="C231" s="11"/>
      <c r="D231" s="7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3"/>
      <c r="B232" s="15"/>
      <c r="C232" s="11"/>
      <c r="D232" s="7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23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5" x14ac:dyDescent="0.25">
      <c r="A235" s="24"/>
      <c r="B235" s="17"/>
      <c r="C235" s="8"/>
      <c r="D235" s="18" t="s">
        <v>33</v>
      </c>
      <c r="E235" s="9"/>
      <c r="F235" s="19">
        <f>SUM(F225:F234)</f>
        <v>785</v>
      </c>
      <c r="G235" s="19">
        <f>SUM(G225:G234)</f>
        <v>25.5</v>
      </c>
      <c r="H235" s="19">
        <f>SUM(H225:H234)</f>
        <v>26.700000000000003</v>
      </c>
      <c r="I235" s="19">
        <f>SUM(I225:I234)</f>
        <v>95.4</v>
      </c>
      <c r="J235" s="19">
        <f>SUM(J225:J234)</f>
        <v>724</v>
      </c>
      <c r="K235" s="25"/>
      <c r="L235" s="19">
        <f>SUM(L225:L234)</f>
        <v>110.55000000000001</v>
      </c>
    </row>
    <row r="236" spans="1:12" ht="15.75" thickBot="1" x14ac:dyDescent="0.25">
      <c r="A236" s="29">
        <f>A216</f>
        <v>2</v>
      </c>
      <c r="B236" s="30">
        <f>B216</f>
        <v>10</v>
      </c>
      <c r="C236" s="68" t="s">
        <v>4</v>
      </c>
      <c r="D236" s="69"/>
      <c r="E236" s="31"/>
      <c r="F236" s="32">
        <f>F224+F235</f>
        <v>1375</v>
      </c>
      <c r="G236" s="32">
        <f>G224+G235</f>
        <v>43.2</v>
      </c>
      <c r="H236" s="32">
        <f>H224+H235</f>
        <v>42.400000000000006</v>
      </c>
      <c r="I236" s="32">
        <f>I224+I235</f>
        <v>486.6</v>
      </c>
      <c r="J236" s="32">
        <f>J224+J235</f>
        <v>1281</v>
      </c>
      <c r="K236" s="32"/>
      <c r="L236" s="32">
        <f>L224+L235</f>
        <v>186.75</v>
      </c>
    </row>
    <row r="237" spans="1:12" ht="26.25" thickBot="1" x14ac:dyDescent="0.3">
      <c r="A237" s="20">
        <v>3</v>
      </c>
      <c r="B237" s="21">
        <v>11</v>
      </c>
      <c r="C237" s="22" t="s">
        <v>20</v>
      </c>
      <c r="D237" s="5" t="s">
        <v>26</v>
      </c>
      <c r="E237" s="39" t="s">
        <v>173</v>
      </c>
      <c r="F237" s="40">
        <v>80</v>
      </c>
      <c r="G237" s="40">
        <v>6.9</v>
      </c>
      <c r="H237" s="40">
        <v>4.3</v>
      </c>
      <c r="I237" s="40">
        <v>22.4</v>
      </c>
      <c r="J237" s="40">
        <v>155</v>
      </c>
      <c r="K237" s="41" t="s">
        <v>174</v>
      </c>
      <c r="L237" s="40">
        <v>15.8</v>
      </c>
    </row>
    <row r="238" spans="1:12" ht="15" x14ac:dyDescent="0.25">
      <c r="A238" s="23"/>
      <c r="B238" s="15"/>
      <c r="C238" s="11"/>
      <c r="D238" s="5" t="s">
        <v>21</v>
      </c>
      <c r="E238" s="42" t="s">
        <v>171</v>
      </c>
      <c r="F238" s="43">
        <v>205</v>
      </c>
      <c r="G238" s="43">
        <v>5.4</v>
      </c>
      <c r="H238" s="43">
        <v>5.7</v>
      </c>
      <c r="I238" s="43">
        <v>21.2</v>
      </c>
      <c r="J238" s="43">
        <v>158</v>
      </c>
      <c r="K238" s="44" t="s">
        <v>172</v>
      </c>
      <c r="L238" s="43">
        <v>20.6</v>
      </c>
    </row>
    <row r="239" spans="1:12" ht="15" x14ac:dyDescent="0.25">
      <c r="A239" s="23"/>
      <c r="B239" s="15"/>
      <c r="C239" s="11"/>
      <c r="D239" s="7" t="s">
        <v>22</v>
      </c>
      <c r="E239" s="42" t="s">
        <v>63</v>
      </c>
      <c r="F239" s="43">
        <v>207</v>
      </c>
      <c r="G239" s="43">
        <v>0.3</v>
      </c>
      <c r="H239" s="43">
        <v>0</v>
      </c>
      <c r="I239" s="43">
        <v>15.2</v>
      </c>
      <c r="J239" s="43">
        <v>62</v>
      </c>
      <c r="K239" s="44" t="s">
        <v>64</v>
      </c>
      <c r="L239" s="43">
        <v>4.21</v>
      </c>
    </row>
    <row r="240" spans="1:12" ht="15" x14ac:dyDescent="0.25">
      <c r="A240" s="23"/>
      <c r="B240" s="15"/>
      <c r="C240" s="11"/>
      <c r="D240" s="7" t="s">
        <v>31</v>
      </c>
      <c r="E240" s="51" t="s">
        <v>62</v>
      </c>
      <c r="F240" s="43">
        <v>20</v>
      </c>
      <c r="G240" s="43">
        <v>1</v>
      </c>
      <c r="H240" s="43">
        <v>0.3</v>
      </c>
      <c r="I240" s="43">
        <v>8.1</v>
      </c>
      <c r="J240" s="43">
        <v>39</v>
      </c>
      <c r="K240" s="44"/>
      <c r="L240" s="43">
        <v>1.43</v>
      </c>
    </row>
    <row r="241" spans="1:12" ht="15" x14ac:dyDescent="0.25">
      <c r="A241" s="23"/>
      <c r="B241" s="15"/>
      <c r="C241" s="11"/>
      <c r="D241" s="7" t="s">
        <v>24</v>
      </c>
      <c r="E241" s="42" t="s">
        <v>76</v>
      </c>
      <c r="F241" s="43">
        <v>130</v>
      </c>
      <c r="G241" s="43">
        <v>0.6</v>
      </c>
      <c r="H241" s="43">
        <v>0.5</v>
      </c>
      <c r="I241" s="43">
        <v>28</v>
      </c>
      <c r="J241" s="43">
        <v>119</v>
      </c>
      <c r="K241" s="44" t="s">
        <v>52</v>
      </c>
      <c r="L241" s="43">
        <v>27.3</v>
      </c>
    </row>
    <row r="242" spans="1:12" ht="15" x14ac:dyDescent="0.25">
      <c r="A242" s="23"/>
      <c r="B242" s="15"/>
      <c r="C242" s="11"/>
      <c r="D242" s="7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3"/>
      <c r="B243" s="15"/>
      <c r="C243" s="11"/>
      <c r="D243" s="7"/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3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5" x14ac:dyDescent="0.25">
      <c r="A245" s="23"/>
      <c r="B245" s="15"/>
      <c r="C245" s="11"/>
      <c r="D245" s="6"/>
      <c r="E245" s="42"/>
      <c r="F245" s="43"/>
      <c r="G245" s="43"/>
      <c r="H245" s="43"/>
      <c r="I245" s="43"/>
      <c r="J245" s="43"/>
      <c r="K245" s="44"/>
      <c r="L245" s="43"/>
    </row>
    <row r="246" spans="1:12" ht="15" x14ac:dyDescent="0.25">
      <c r="A246" s="24"/>
      <c r="B246" s="17"/>
      <c r="C246" s="8"/>
      <c r="D246" s="18" t="s">
        <v>33</v>
      </c>
      <c r="E246" s="9"/>
      <c r="F246" s="19">
        <f>SUM(F237:F245)</f>
        <v>642</v>
      </c>
      <c r="G246" s="19">
        <f>SUM(G237:G245)</f>
        <v>14.200000000000001</v>
      </c>
      <c r="H246" s="19">
        <f>SUM(H237:H245)</f>
        <v>10.8</v>
      </c>
      <c r="I246" s="19">
        <f>SUM(I237:I245)</f>
        <v>94.899999999999991</v>
      </c>
      <c r="J246" s="19">
        <f>SUM(J237:J245)</f>
        <v>533</v>
      </c>
      <c r="K246" s="25"/>
      <c r="L246" s="19">
        <f t="shared" ref="L246" si="62">SUM(L237:L245)</f>
        <v>69.34</v>
      </c>
    </row>
    <row r="247" spans="1:12" ht="15" x14ac:dyDescent="0.25">
      <c r="A247" s="26">
        <f>A237</f>
        <v>3</v>
      </c>
      <c r="B247" s="13">
        <v>11</v>
      </c>
      <c r="C247" s="10" t="s">
        <v>25</v>
      </c>
      <c r="D247" s="7" t="s">
        <v>26</v>
      </c>
      <c r="E247" s="42" t="s">
        <v>175</v>
      </c>
      <c r="F247" s="43">
        <v>60</v>
      </c>
      <c r="G247" s="43">
        <v>0.6</v>
      </c>
      <c r="H247" s="43">
        <v>3.1</v>
      </c>
      <c r="I247" s="43">
        <v>2.1</v>
      </c>
      <c r="J247" s="43">
        <v>39</v>
      </c>
      <c r="K247" s="44" t="s">
        <v>176</v>
      </c>
      <c r="L247" s="65">
        <v>9.1</v>
      </c>
    </row>
    <row r="248" spans="1:12" ht="15" x14ac:dyDescent="0.25">
      <c r="A248" s="23"/>
      <c r="B248" s="15"/>
      <c r="C248" s="11"/>
      <c r="D248" s="7" t="s">
        <v>27</v>
      </c>
      <c r="E248" s="42" t="s">
        <v>177</v>
      </c>
      <c r="F248" s="43">
        <v>265</v>
      </c>
      <c r="G248" s="43">
        <v>4.8</v>
      </c>
      <c r="H248" s="43">
        <v>5.8</v>
      </c>
      <c r="I248" s="43">
        <v>16.7</v>
      </c>
      <c r="J248" s="43">
        <v>138</v>
      </c>
      <c r="K248" s="44" t="s">
        <v>79</v>
      </c>
      <c r="L248" s="43">
        <v>20.86</v>
      </c>
    </row>
    <row r="249" spans="1:12" ht="25.5" x14ac:dyDescent="0.25">
      <c r="A249" s="23"/>
      <c r="B249" s="15"/>
      <c r="C249" s="11"/>
      <c r="D249" s="7" t="s">
        <v>28</v>
      </c>
      <c r="E249" s="42" t="s">
        <v>178</v>
      </c>
      <c r="F249" s="43">
        <v>100</v>
      </c>
      <c r="G249" s="43">
        <v>12.5</v>
      </c>
      <c r="H249" s="43">
        <v>10.9</v>
      </c>
      <c r="I249" s="43">
        <v>5.6</v>
      </c>
      <c r="J249" s="43">
        <v>171</v>
      </c>
      <c r="K249" s="44" t="s">
        <v>179</v>
      </c>
      <c r="L249" s="43">
        <v>52.26</v>
      </c>
    </row>
    <row r="250" spans="1:12" ht="15" x14ac:dyDescent="0.25">
      <c r="A250" s="23"/>
      <c r="B250" s="15"/>
      <c r="C250" s="11"/>
      <c r="D250" s="7" t="s">
        <v>29</v>
      </c>
      <c r="E250" s="42" t="s">
        <v>180</v>
      </c>
      <c r="F250" s="43">
        <v>150</v>
      </c>
      <c r="G250" s="43">
        <v>3.3</v>
      </c>
      <c r="H250" s="43">
        <v>4.4000000000000004</v>
      </c>
      <c r="I250" s="43">
        <v>23.5</v>
      </c>
      <c r="J250" s="43">
        <v>147</v>
      </c>
      <c r="K250" s="44" t="s">
        <v>181</v>
      </c>
      <c r="L250" s="43">
        <v>12.73</v>
      </c>
    </row>
    <row r="251" spans="1:12" ht="15" x14ac:dyDescent="0.25">
      <c r="A251" s="23"/>
      <c r="B251" s="15"/>
      <c r="C251" s="11"/>
      <c r="D251" s="7" t="s">
        <v>30</v>
      </c>
      <c r="E251" s="42" t="s">
        <v>107</v>
      </c>
      <c r="F251" s="43">
        <v>200</v>
      </c>
      <c r="G251" s="43">
        <v>0.7</v>
      </c>
      <c r="H251" s="43">
        <v>0</v>
      </c>
      <c r="I251" s="43">
        <v>23.9</v>
      </c>
      <c r="J251" s="43">
        <v>98</v>
      </c>
      <c r="K251" s="44" t="s">
        <v>108</v>
      </c>
      <c r="L251" s="43">
        <v>4.74</v>
      </c>
    </row>
    <row r="252" spans="1:12" ht="15" x14ac:dyDescent="0.25">
      <c r="A252" s="23"/>
      <c r="B252" s="15"/>
      <c r="C252" s="11"/>
      <c r="D252" s="7" t="s">
        <v>31</v>
      </c>
      <c r="E252" s="51" t="s">
        <v>62</v>
      </c>
      <c r="F252" s="43">
        <v>40</v>
      </c>
      <c r="G252" s="43">
        <v>2</v>
      </c>
      <c r="H252" s="43">
        <v>0.6</v>
      </c>
      <c r="I252" s="43">
        <v>16.2</v>
      </c>
      <c r="J252" s="43">
        <v>78</v>
      </c>
      <c r="K252" s="44"/>
      <c r="L252" s="43">
        <v>2.86</v>
      </c>
    </row>
    <row r="253" spans="1:12" ht="15" x14ac:dyDescent="0.25">
      <c r="A253" s="23"/>
      <c r="B253" s="15"/>
      <c r="C253" s="11"/>
      <c r="D253" s="7" t="s">
        <v>32</v>
      </c>
      <c r="E253" s="42" t="s">
        <v>42</v>
      </c>
      <c r="F253" s="43">
        <v>40</v>
      </c>
      <c r="G253" s="43">
        <v>1.4</v>
      </c>
      <c r="H253" s="43">
        <v>0.2</v>
      </c>
      <c r="I253" s="43">
        <v>18.8</v>
      </c>
      <c r="J253" s="43">
        <v>83</v>
      </c>
      <c r="K253" s="44"/>
      <c r="L253" s="43">
        <v>2.86</v>
      </c>
    </row>
    <row r="254" spans="1:12" ht="15" x14ac:dyDescent="0.25">
      <c r="A254" s="23"/>
      <c r="B254" s="15"/>
      <c r="C254" s="11"/>
      <c r="D254" s="7"/>
      <c r="E254" s="42"/>
      <c r="F254" s="43"/>
      <c r="G254" s="43"/>
      <c r="H254" s="43"/>
      <c r="I254" s="43"/>
      <c r="J254" s="43"/>
      <c r="K254" s="44"/>
      <c r="L254" s="43"/>
    </row>
    <row r="255" spans="1:12" ht="15" x14ac:dyDescent="0.25">
      <c r="A255" s="23"/>
      <c r="B255" s="15"/>
      <c r="C255" s="11"/>
      <c r="D255" s="7"/>
      <c r="E255" s="42"/>
      <c r="F255" s="43"/>
      <c r="G255" s="43"/>
      <c r="H255" s="43"/>
      <c r="I255" s="43"/>
      <c r="J255" s="43"/>
      <c r="K255" s="44"/>
      <c r="L255" s="43"/>
    </row>
    <row r="256" spans="1:12" ht="15" x14ac:dyDescent="0.25">
      <c r="A256" s="23"/>
      <c r="B256" s="15"/>
      <c r="C256" s="11"/>
      <c r="D256" s="7"/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6"/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4"/>
      <c r="B259" s="17"/>
      <c r="C259" s="8"/>
      <c r="D259" s="18" t="s">
        <v>33</v>
      </c>
      <c r="E259" s="9"/>
      <c r="F259" s="19">
        <f>SUM(F247:F258)</f>
        <v>855</v>
      </c>
      <c r="G259" s="19">
        <f t="shared" ref="G259:J259" si="63">SUM(G247:G258)</f>
        <v>25.299999999999997</v>
      </c>
      <c r="H259" s="19">
        <f t="shared" si="63"/>
        <v>25.000000000000004</v>
      </c>
      <c r="I259" s="19">
        <f t="shared" si="63"/>
        <v>106.8</v>
      </c>
      <c r="J259" s="19">
        <f t="shared" si="63"/>
        <v>754</v>
      </c>
      <c r="K259" s="25"/>
      <c r="L259" s="19">
        <f t="shared" ref="L259" si="64">SUM(L247:L258)</f>
        <v>105.41</v>
      </c>
    </row>
    <row r="260" spans="1:12" ht="15.75" thickBot="1" x14ac:dyDescent="0.25">
      <c r="A260" s="29">
        <f>A237</f>
        <v>3</v>
      </c>
      <c r="B260" s="30">
        <f>B237</f>
        <v>11</v>
      </c>
      <c r="C260" s="68" t="s">
        <v>4</v>
      </c>
      <c r="D260" s="69"/>
      <c r="E260" s="31"/>
      <c r="F260" s="32">
        <f>F246+F259</f>
        <v>1497</v>
      </c>
      <c r="G260" s="32">
        <f t="shared" ref="G260:J260" si="65">G246+G259</f>
        <v>39.5</v>
      </c>
      <c r="H260" s="32">
        <f t="shared" si="65"/>
        <v>35.800000000000004</v>
      </c>
      <c r="I260" s="32">
        <f t="shared" si="65"/>
        <v>201.7</v>
      </c>
      <c r="J260" s="32">
        <f t="shared" si="65"/>
        <v>1287</v>
      </c>
      <c r="K260" s="32"/>
      <c r="L260" s="32">
        <f t="shared" ref="L260" si="66">L246+L259</f>
        <v>174.75</v>
      </c>
    </row>
    <row r="261" spans="1:12" ht="25.5" x14ac:dyDescent="0.25">
      <c r="A261" s="14">
        <v>3</v>
      </c>
      <c r="B261" s="15">
        <v>12</v>
      </c>
      <c r="C261" s="22" t="s">
        <v>20</v>
      </c>
      <c r="D261" s="5" t="s">
        <v>21</v>
      </c>
      <c r="E261" s="39" t="s">
        <v>215</v>
      </c>
      <c r="F261" s="40">
        <v>140</v>
      </c>
      <c r="G261" s="40">
        <v>10.4</v>
      </c>
      <c r="H261" s="40">
        <v>12.7</v>
      </c>
      <c r="I261" s="40">
        <v>12.8</v>
      </c>
      <c r="J261" s="40">
        <v>207</v>
      </c>
      <c r="K261" s="41" t="s">
        <v>182</v>
      </c>
      <c r="L261" s="64">
        <v>42.6</v>
      </c>
    </row>
    <row r="262" spans="1:12" ht="15" x14ac:dyDescent="0.25">
      <c r="A262" s="14"/>
      <c r="B262" s="15"/>
      <c r="C262" s="11"/>
      <c r="D262" s="6" t="s">
        <v>41</v>
      </c>
      <c r="E262" s="42" t="s">
        <v>86</v>
      </c>
      <c r="F262" s="43">
        <v>25</v>
      </c>
      <c r="G262" s="43">
        <v>1.8</v>
      </c>
      <c r="H262" s="43">
        <v>3.9</v>
      </c>
      <c r="I262" s="43">
        <v>8.1999999999999993</v>
      </c>
      <c r="J262" s="43">
        <v>75</v>
      </c>
      <c r="K262" s="44" t="s">
        <v>91</v>
      </c>
      <c r="L262" s="43">
        <v>6.15</v>
      </c>
    </row>
    <row r="263" spans="1:12" ht="25.5" x14ac:dyDescent="0.25">
      <c r="A263" s="14"/>
      <c r="B263" s="15"/>
      <c r="C263" s="11"/>
      <c r="D263" s="7" t="s">
        <v>29</v>
      </c>
      <c r="E263" s="42" t="s">
        <v>183</v>
      </c>
      <c r="F263" s="43">
        <v>150</v>
      </c>
      <c r="G263" s="43">
        <v>5.6</v>
      </c>
      <c r="H263" s="43">
        <v>3.3</v>
      </c>
      <c r="I263" s="43">
        <v>27.7</v>
      </c>
      <c r="J263" s="43">
        <v>163</v>
      </c>
      <c r="K263" s="44" t="s">
        <v>184</v>
      </c>
      <c r="L263" s="43">
        <v>14.24</v>
      </c>
    </row>
    <row r="264" spans="1:12" ht="15" x14ac:dyDescent="0.25">
      <c r="A264" s="14"/>
      <c r="B264" s="15"/>
      <c r="C264" s="11"/>
      <c r="D264" s="7" t="s">
        <v>22</v>
      </c>
      <c r="E264" s="42" t="s">
        <v>185</v>
      </c>
      <c r="F264" s="43">
        <v>200</v>
      </c>
      <c r="G264" s="43">
        <v>0.2</v>
      </c>
      <c r="H264" s="43">
        <v>0</v>
      </c>
      <c r="I264" s="43">
        <v>15</v>
      </c>
      <c r="J264" s="43">
        <v>61</v>
      </c>
      <c r="K264" s="44" t="s">
        <v>45</v>
      </c>
      <c r="L264" s="43">
        <v>1.92</v>
      </c>
    </row>
    <row r="265" spans="1:12" ht="15" x14ac:dyDescent="0.25">
      <c r="A265" s="14"/>
      <c r="B265" s="15"/>
      <c r="C265" s="11"/>
      <c r="D265" s="7" t="s">
        <v>32</v>
      </c>
      <c r="E265" s="42" t="s">
        <v>42</v>
      </c>
      <c r="F265" s="43">
        <v>20</v>
      </c>
      <c r="G265" s="43">
        <v>0.7</v>
      </c>
      <c r="H265" s="43">
        <v>0.1</v>
      </c>
      <c r="I265" s="43">
        <v>9.4</v>
      </c>
      <c r="J265" s="43">
        <v>41</v>
      </c>
      <c r="K265" s="44"/>
      <c r="L265" s="43">
        <v>1.43</v>
      </c>
    </row>
    <row r="266" spans="1:12" ht="15" x14ac:dyDescent="0.25">
      <c r="A266" s="14"/>
      <c r="B266" s="15"/>
      <c r="C266" s="11"/>
      <c r="D266" s="7" t="s">
        <v>24</v>
      </c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14"/>
      <c r="B267" s="15"/>
      <c r="C267" s="11"/>
      <c r="D267" s="7"/>
      <c r="E267" s="42"/>
      <c r="F267" s="43"/>
      <c r="G267" s="43"/>
      <c r="H267" s="43"/>
      <c r="I267" s="43"/>
      <c r="J267" s="43"/>
      <c r="K267" s="44"/>
      <c r="L267" s="43"/>
    </row>
    <row r="268" spans="1:12" ht="15" x14ac:dyDescent="0.25">
      <c r="A268" s="14"/>
      <c r="B268" s="15"/>
      <c r="C268" s="11"/>
      <c r="D268" s="7"/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14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14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16"/>
      <c r="B271" s="17"/>
      <c r="C271" s="8"/>
      <c r="D271" s="18" t="s">
        <v>33</v>
      </c>
      <c r="E271" s="9"/>
      <c r="F271" s="19">
        <f>SUM(F261:F270)</f>
        <v>535</v>
      </c>
      <c r="G271" s="19">
        <f>SUM(G261:G270)</f>
        <v>18.7</v>
      </c>
      <c r="H271" s="19">
        <f>SUM(H261:H270)</f>
        <v>20</v>
      </c>
      <c r="I271" s="19">
        <f>SUM(I261:I270)</f>
        <v>73.100000000000009</v>
      </c>
      <c r="J271" s="19">
        <f>SUM(J261:J270)</f>
        <v>547</v>
      </c>
      <c r="K271" s="25"/>
      <c r="L271" s="19">
        <f>SUM(L261:L270)</f>
        <v>66.34</v>
      </c>
    </row>
    <row r="272" spans="1:12" ht="15" x14ac:dyDescent="0.25">
      <c r="A272" s="13">
        <v>3</v>
      </c>
      <c r="B272" s="13">
        <v>12</v>
      </c>
      <c r="C272" s="10" t="s">
        <v>25</v>
      </c>
      <c r="D272" s="7" t="s">
        <v>26</v>
      </c>
      <c r="E272" s="42" t="s">
        <v>186</v>
      </c>
      <c r="F272" s="43">
        <v>60</v>
      </c>
      <c r="G272" s="43">
        <v>3.1</v>
      </c>
      <c r="H272" s="43">
        <v>5.8</v>
      </c>
      <c r="I272" s="43">
        <v>3.1</v>
      </c>
      <c r="J272" s="43">
        <v>77</v>
      </c>
      <c r="K272" s="44" t="s">
        <v>187</v>
      </c>
      <c r="L272" s="43">
        <v>13.12</v>
      </c>
    </row>
    <row r="273" spans="1:12" ht="15" x14ac:dyDescent="0.25">
      <c r="A273" s="14"/>
      <c r="B273" s="15"/>
      <c r="C273" s="11"/>
      <c r="D273" s="7" t="s">
        <v>27</v>
      </c>
      <c r="E273" s="42" t="s">
        <v>188</v>
      </c>
      <c r="F273" s="43">
        <v>265</v>
      </c>
      <c r="G273" s="43">
        <v>4.7</v>
      </c>
      <c r="H273" s="43">
        <v>5.2</v>
      </c>
      <c r="I273" s="43">
        <v>14.4</v>
      </c>
      <c r="J273" s="43">
        <v>123</v>
      </c>
      <c r="K273" s="44" t="s">
        <v>129</v>
      </c>
      <c r="L273" s="43">
        <v>23.27</v>
      </c>
    </row>
    <row r="274" spans="1:12" ht="15" x14ac:dyDescent="0.25">
      <c r="A274" s="14"/>
      <c r="B274" s="15"/>
      <c r="C274" s="11"/>
      <c r="D274" s="7" t="s">
        <v>28</v>
      </c>
      <c r="E274" s="42" t="s">
        <v>189</v>
      </c>
      <c r="F274" s="43">
        <v>90</v>
      </c>
      <c r="G274" s="43">
        <v>9.1999999999999993</v>
      </c>
      <c r="H274" s="43">
        <v>9.8000000000000007</v>
      </c>
      <c r="I274" s="43">
        <v>11.3</v>
      </c>
      <c r="J274" s="43">
        <v>170</v>
      </c>
      <c r="K274" s="44" t="s">
        <v>190</v>
      </c>
      <c r="L274" s="43">
        <v>50.74</v>
      </c>
    </row>
    <row r="275" spans="1:12" ht="15" x14ac:dyDescent="0.25">
      <c r="A275" s="14"/>
      <c r="B275" s="15"/>
      <c r="C275" s="11"/>
      <c r="D275" s="7" t="s">
        <v>29</v>
      </c>
      <c r="E275" s="42" t="s">
        <v>82</v>
      </c>
      <c r="F275" s="43">
        <v>150</v>
      </c>
      <c r="G275" s="43">
        <v>3.2</v>
      </c>
      <c r="H275" s="43">
        <v>2.8</v>
      </c>
      <c r="I275" s="43">
        <v>34.299999999999997</v>
      </c>
      <c r="J275" s="43">
        <v>175</v>
      </c>
      <c r="K275" s="44" t="s">
        <v>83</v>
      </c>
      <c r="L275" s="43">
        <v>7.61</v>
      </c>
    </row>
    <row r="276" spans="1:12" ht="15" x14ac:dyDescent="0.25">
      <c r="A276" s="14"/>
      <c r="B276" s="15"/>
      <c r="C276" s="11"/>
      <c r="D276" s="7" t="s">
        <v>30</v>
      </c>
      <c r="E276" s="42" t="s">
        <v>60</v>
      </c>
      <c r="F276" s="43">
        <v>200</v>
      </c>
      <c r="G276" s="43">
        <v>0.3</v>
      </c>
      <c r="H276" s="43">
        <v>0.2</v>
      </c>
      <c r="I276" s="43">
        <v>21.5</v>
      </c>
      <c r="J276" s="43">
        <v>89</v>
      </c>
      <c r="K276" s="44" t="s">
        <v>61</v>
      </c>
      <c r="L276" s="43">
        <v>10.73</v>
      </c>
    </row>
    <row r="277" spans="1:12" ht="15" x14ac:dyDescent="0.25">
      <c r="A277" s="14"/>
      <c r="B277" s="15"/>
      <c r="C277" s="11"/>
      <c r="D277" s="7" t="s">
        <v>31</v>
      </c>
      <c r="E277" s="51" t="s">
        <v>62</v>
      </c>
      <c r="F277" s="43">
        <v>40</v>
      </c>
      <c r="G277" s="43">
        <v>2</v>
      </c>
      <c r="H277" s="43">
        <v>0.6</v>
      </c>
      <c r="I277" s="43">
        <v>16.2</v>
      </c>
      <c r="J277" s="43">
        <v>78</v>
      </c>
      <c r="K277" s="44"/>
      <c r="L277" s="43">
        <v>2.86</v>
      </c>
    </row>
    <row r="278" spans="1:12" ht="15" x14ac:dyDescent="0.25">
      <c r="A278" s="14"/>
      <c r="B278" s="15"/>
      <c r="C278" s="11"/>
      <c r="D278" s="7" t="s">
        <v>32</v>
      </c>
      <c r="E278" s="42" t="s">
        <v>42</v>
      </c>
      <c r="F278" s="43">
        <v>20</v>
      </c>
      <c r="G278" s="43">
        <v>0.7</v>
      </c>
      <c r="H278" s="43">
        <v>0.1</v>
      </c>
      <c r="I278" s="43">
        <v>9.4</v>
      </c>
      <c r="J278" s="43">
        <v>41</v>
      </c>
      <c r="K278" s="44"/>
      <c r="L278" s="43">
        <v>1.43</v>
      </c>
    </row>
    <row r="279" spans="1:12" ht="15" x14ac:dyDescent="0.25">
      <c r="A279" s="14"/>
      <c r="B279" s="15"/>
      <c r="C279" s="11"/>
      <c r="D279" s="7"/>
      <c r="E279" s="42"/>
      <c r="F279" s="43"/>
      <c r="G279" s="43"/>
      <c r="H279" s="43"/>
      <c r="I279" s="43"/>
      <c r="J279" s="43"/>
      <c r="K279" s="44"/>
      <c r="L279" s="43"/>
    </row>
    <row r="280" spans="1:12" ht="15" x14ac:dyDescent="0.25">
      <c r="A280" s="14"/>
      <c r="B280" s="15"/>
      <c r="C280" s="11"/>
      <c r="D280" s="7"/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14"/>
      <c r="B281" s="15"/>
      <c r="C281" s="11"/>
      <c r="D281" s="7"/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14"/>
      <c r="B282" s="15"/>
      <c r="C282" s="11"/>
      <c r="D282" s="6"/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14"/>
      <c r="B283" s="15"/>
      <c r="C283" s="11"/>
      <c r="D283" s="6"/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16"/>
      <c r="B284" s="17"/>
      <c r="C284" s="8"/>
      <c r="D284" s="18" t="s">
        <v>33</v>
      </c>
      <c r="E284" s="9"/>
      <c r="F284" s="19">
        <f>SUM(F272:F283)</f>
        <v>825</v>
      </c>
      <c r="G284" s="19">
        <f t="shared" ref="G284:J284" si="67">SUM(G272:G283)</f>
        <v>23.2</v>
      </c>
      <c r="H284" s="19">
        <f t="shared" si="67"/>
        <v>24.500000000000004</v>
      </c>
      <c r="I284" s="19">
        <f t="shared" si="67"/>
        <v>110.2</v>
      </c>
      <c r="J284" s="19">
        <f t="shared" si="67"/>
        <v>753</v>
      </c>
      <c r="K284" s="25"/>
      <c r="L284" s="19">
        <f t="shared" ref="L284" si="68">SUM(L272:L283)</f>
        <v>109.76</v>
      </c>
    </row>
    <row r="285" spans="1:12" ht="15.75" thickBot="1" x14ac:dyDescent="0.25">
      <c r="A285" s="33">
        <f>A261</f>
        <v>3</v>
      </c>
      <c r="B285" s="33">
        <f>B261</f>
        <v>12</v>
      </c>
      <c r="C285" s="68" t="s">
        <v>4</v>
      </c>
      <c r="D285" s="69"/>
      <c r="E285" s="31"/>
      <c r="F285" s="32">
        <f>F271+F284</f>
        <v>1360</v>
      </c>
      <c r="G285" s="32">
        <f t="shared" ref="G285:J285" si="69">G271+G284</f>
        <v>41.9</v>
      </c>
      <c r="H285" s="32">
        <f t="shared" si="69"/>
        <v>44.5</v>
      </c>
      <c r="I285" s="32">
        <f t="shared" si="69"/>
        <v>183.3</v>
      </c>
      <c r="J285" s="32">
        <f t="shared" si="69"/>
        <v>1300</v>
      </c>
      <c r="K285" s="32"/>
      <c r="L285" s="32">
        <f t="shared" ref="L285" si="70">L271+L284</f>
        <v>176.10000000000002</v>
      </c>
    </row>
    <row r="286" spans="1:12" ht="15" x14ac:dyDescent="0.25">
      <c r="A286" s="20">
        <v>3</v>
      </c>
      <c r="B286" s="21">
        <v>13</v>
      </c>
      <c r="C286" s="22" t="s">
        <v>20</v>
      </c>
      <c r="D286" s="5" t="s">
        <v>21</v>
      </c>
      <c r="E286" s="39" t="s">
        <v>191</v>
      </c>
      <c r="F286" s="40">
        <v>200</v>
      </c>
      <c r="G286" s="40">
        <v>16.2</v>
      </c>
      <c r="H286" s="40">
        <v>13.9</v>
      </c>
      <c r="I286" s="40">
        <v>27</v>
      </c>
      <c r="J286" s="40">
        <v>298</v>
      </c>
      <c r="K286" s="41" t="s">
        <v>192</v>
      </c>
      <c r="L286" s="40">
        <v>73.849999999999994</v>
      </c>
    </row>
    <row r="287" spans="1:12" ht="15" x14ac:dyDescent="0.25">
      <c r="A287" s="23"/>
      <c r="B287" s="15"/>
      <c r="C287" s="11"/>
      <c r="D287" s="6" t="s">
        <v>41</v>
      </c>
      <c r="E287" s="42" t="s">
        <v>85</v>
      </c>
      <c r="F287" s="43">
        <v>35</v>
      </c>
      <c r="G287" s="43">
        <v>5.3</v>
      </c>
      <c r="H287" s="43">
        <v>3.7</v>
      </c>
      <c r="I287" s="43">
        <v>7.2</v>
      </c>
      <c r="J287" s="43">
        <v>83</v>
      </c>
      <c r="K287" s="44" t="s">
        <v>89</v>
      </c>
      <c r="L287" s="43">
        <v>12.23</v>
      </c>
    </row>
    <row r="288" spans="1:12" ht="15" x14ac:dyDescent="0.25">
      <c r="A288" s="23"/>
      <c r="B288" s="15"/>
      <c r="C288" s="11"/>
      <c r="D288" s="7" t="s">
        <v>22</v>
      </c>
      <c r="E288" s="42" t="s">
        <v>216</v>
      </c>
      <c r="F288" s="43">
        <v>200</v>
      </c>
      <c r="G288" s="43">
        <v>3.2</v>
      </c>
      <c r="H288" s="43">
        <v>3</v>
      </c>
      <c r="I288" s="43">
        <v>21.1</v>
      </c>
      <c r="J288" s="43">
        <v>124</v>
      </c>
      <c r="K288" s="44" t="s">
        <v>193</v>
      </c>
      <c r="L288" s="43">
        <v>12.14</v>
      </c>
    </row>
    <row r="289" spans="1:12" ht="15.75" customHeight="1" x14ac:dyDescent="0.25">
      <c r="A289" s="23"/>
      <c r="B289" s="15"/>
      <c r="C289" s="11"/>
      <c r="D289" s="7" t="s">
        <v>44</v>
      </c>
      <c r="E289" s="42" t="s">
        <v>98</v>
      </c>
      <c r="F289" s="43">
        <v>125</v>
      </c>
      <c r="G289" s="43">
        <v>1.8</v>
      </c>
      <c r="H289" s="43">
        <v>1.5</v>
      </c>
      <c r="I289" s="43">
        <v>4.5</v>
      </c>
      <c r="J289" s="43">
        <v>39</v>
      </c>
      <c r="K289" s="44"/>
      <c r="L289" s="65">
        <v>38</v>
      </c>
    </row>
    <row r="290" spans="1:12" ht="15" x14ac:dyDescent="0.25">
      <c r="A290" s="23"/>
      <c r="B290" s="15"/>
      <c r="C290" s="11"/>
      <c r="D290" s="7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23"/>
      <c r="B291" s="15"/>
      <c r="C291" s="11"/>
      <c r="D291" s="7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23"/>
      <c r="B292" s="15"/>
      <c r="C292" s="11"/>
      <c r="D292" s="7"/>
      <c r="E292" s="42"/>
      <c r="F292" s="43"/>
      <c r="G292" s="43"/>
      <c r="H292" s="43"/>
      <c r="I292" s="43"/>
      <c r="J292" s="43"/>
      <c r="K292" s="44"/>
      <c r="L292" s="43"/>
    </row>
    <row r="293" spans="1:12" ht="15" x14ac:dyDescent="0.25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5" x14ac:dyDescent="0.25">
      <c r="A294" s="23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5" x14ac:dyDescent="0.25">
      <c r="A295" s="24"/>
      <c r="B295" s="17"/>
      <c r="C295" s="8"/>
      <c r="D295" s="18" t="s">
        <v>33</v>
      </c>
      <c r="E295" s="9"/>
      <c r="F295" s="19">
        <f>SUM(F286:F294)</f>
        <v>560</v>
      </c>
      <c r="G295" s="19">
        <f t="shared" ref="G295:J295" si="71">SUM(G286:G294)</f>
        <v>26.5</v>
      </c>
      <c r="H295" s="19">
        <f t="shared" si="71"/>
        <v>22.1</v>
      </c>
      <c r="I295" s="19">
        <f t="shared" si="71"/>
        <v>59.800000000000004</v>
      </c>
      <c r="J295" s="19">
        <f t="shared" si="71"/>
        <v>544</v>
      </c>
      <c r="K295" s="25"/>
      <c r="L295" s="19">
        <f t="shared" ref="L295" si="72">SUM(L286:L294)</f>
        <v>136.22</v>
      </c>
    </row>
    <row r="296" spans="1:12" ht="15" x14ac:dyDescent="0.25">
      <c r="A296" s="26">
        <v>3</v>
      </c>
      <c r="B296" s="13">
        <v>13</v>
      </c>
      <c r="C296" s="10" t="s">
        <v>25</v>
      </c>
      <c r="D296" s="7" t="s">
        <v>26</v>
      </c>
      <c r="E296" s="42" t="s">
        <v>194</v>
      </c>
      <c r="F296" s="43">
        <v>60</v>
      </c>
      <c r="G296" s="43">
        <v>1.4</v>
      </c>
      <c r="H296" s="43">
        <v>4.9000000000000004</v>
      </c>
      <c r="I296" s="43">
        <v>6.3</v>
      </c>
      <c r="J296" s="43">
        <v>75</v>
      </c>
      <c r="K296" s="44" t="s">
        <v>54</v>
      </c>
      <c r="L296" s="43">
        <v>5.65</v>
      </c>
    </row>
    <row r="297" spans="1:12" ht="15" x14ac:dyDescent="0.25">
      <c r="A297" s="23"/>
      <c r="B297" s="15"/>
      <c r="C297" s="11"/>
      <c r="D297" s="7" t="s">
        <v>27</v>
      </c>
      <c r="E297" s="51" t="s">
        <v>66</v>
      </c>
      <c r="F297" s="43">
        <v>280</v>
      </c>
      <c r="G297" s="43">
        <v>5.0999999999999996</v>
      </c>
      <c r="H297" s="43">
        <v>4.8</v>
      </c>
      <c r="I297" s="43">
        <v>30.2</v>
      </c>
      <c r="J297" s="43">
        <v>184</v>
      </c>
      <c r="K297" s="52" t="s">
        <v>67</v>
      </c>
      <c r="L297" s="43">
        <v>20.8</v>
      </c>
    </row>
    <row r="298" spans="1:12" ht="15" x14ac:dyDescent="0.25">
      <c r="A298" s="23"/>
      <c r="B298" s="15"/>
      <c r="C298" s="11"/>
      <c r="D298" s="7" t="s">
        <v>28</v>
      </c>
      <c r="E298" s="42" t="s">
        <v>217</v>
      </c>
      <c r="F298" s="43">
        <v>105</v>
      </c>
      <c r="G298" s="43">
        <v>11.3</v>
      </c>
      <c r="H298" s="43">
        <v>10.5</v>
      </c>
      <c r="I298" s="43">
        <v>4.8</v>
      </c>
      <c r="J298" s="43">
        <v>159</v>
      </c>
      <c r="K298" s="61">
        <v>40730</v>
      </c>
      <c r="L298" s="43">
        <v>62.77</v>
      </c>
    </row>
    <row r="299" spans="1:12" ht="15" x14ac:dyDescent="0.25">
      <c r="A299" s="23"/>
      <c r="B299" s="15"/>
      <c r="C299" s="11"/>
      <c r="D299" s="7" t="s">
        <v>29</v>
      </c>
      <c r="E299" s="42" t="s">
        <v>195</v>
      </c>
      <c r="F299" s="43">
        <v>150</v>
      </c>
      <c r="G299" s="43">
        <v>1.2</v>
      </c>
      <c r="H299" s="43">
        <v>5.0999999999999996</v>
      </c>
      <c r="I299" s="43">
        <v>21.6</v>
      </c>
      <c r="J299" s="43">
        <v>137</v>
      </c>
      <c r="K299" s="44" t="s">
        <v>196</v>
      </c>
      <c r="L299" s="43">
        <v>12.78</v>
      </c>
    </row>
    <row r="300" spans="1:12" ht="15" x14ac:dyDescent="0.25">
      <c r="A300" s="23"/>
      <c r="B300" s="15"/>
      <c r="C300" s="11"/>
      <c r="D300" s="7" t="s">
        <v>30</v>
      </c>
      <c r="E300" s="42" t="s">
        <v>197</v>
      </c>
      <c r="F300" s="43">
        <v>200</v>
      </c>
      <c r="G300" s="43">
        <v>0.2</v>
      </c>
      <c r="H300" s="43">
        <v>0.1</v>
      </c>
      <c r="I300" s="43">
        <v>19.100000000000001</v>
      </c>
      <c r="J300" s="43">
        <v>78</v>
      </c>
      <c r="K300" s="44" t="s">
        <v>198</v>
      </c>
      <c r="L300" s="43">
        <v>11</v>
      </c>
    </row>
    <row r="301" spans="1:12" ht="15" x14ac:dyDescent="0.25">
      <c r="A301" s="23"/>
      <c r="B301" s="15"/>
      <c r="C301" s="11"/>
      <c r="D301" s="7" t="s">
        <v>31</v>
      </c>
      <c r="E301" s="51" t="s">
        <v>62</v>
      </c>
      <c r="F301" s="43">
        <v>40</v>
      </c>
      <c r="G301" s="43">
        <v>2</v>
      </c>
      <c r="H301" s="43">
        <v>0.6</v>
      </c>
      <c r="I301" s="43">
        <v>16.2</v>
      </c>
      <c r="J301" s="43">
        <v>78</v>
      </c>
      <c r="K301" s="44"/>
      <c r="L301" s="43">
        <v>2.86</v>
      </c>
    </row>
    <row r="302" spans="1:12" ht="15" x14ac:dyDescent="0.25">
      <c r="A302" s="23"/>
      <c r="B302" s="15"/>
      <c r="C302" s="11"/>
      <c r="D302" s="7" t="s">
        <v>32</v>
      </c>
      <c r="E302" s="42" t="s">
        <v>42</v>
      </c>
      <c r="F302" s="43">
        <v>40</v>
      </c>
      <c r="G302" s="43">
        <v>1.4</v>
      </c>
      <c r="H302" s="43">
        <v>0.2</v>
      </c>
      <c r="I302" s="43">
        <v>18.8</v>
      </c>
      <c r="J302" s="43">
        <v>83</v>
      </c>
      <c r="K302" s="44"/>
      <c r="L302" s="43">
        <v>2.86</v>
      </c>
    </row>
    <row r="303" spans="1:12" ht="15" x14ac:dyDescent="0.25">
      <c r="A303" s="23"/>
      <c r="B303" s="15"/>
      <c r="C303" s="11"/>
      <c r="D303" s="7"/>
      <c r="E303" s="42"/>
      <c r="F303" s="43"/>
      <c r="G303" s="43"/>
      <c r="H303" s="43"/>
      <c r="I303" s="43"/>
      <c r="J303" s="43"/>
      <c r="K303" s="44"/>
      <c r="L303" s="43"/>
    </row>
    <row r="304" spans="1:12" ht="15" x14ac:dyDescent="0.25">
      <c r="A304" s="23"/>
      <c r="B304" s="15"/>
      <c r="C304" s="11"/>
      <c r="D304" s="7"/>
      <c r="E304" s="42"/>
      <c r="F304" s="43"/>
      <c r="G304" s="43"/>
      <c r="H304" s="43"/>
      <c r="I304" s="43"/>
      <c r="J304" s="43"/>
      <c r="K304" s="44"/>
      <c r="L304" s="43"/>
    </row>
    <row r="305" spans="1:12" ht="15" x14ac:dyDescent="0.25">
      <c r="A305" s="23"/>
      <c r="B305" s="15"/>
      <c r="C305" s="11"/>
      <c r="D305" s="7"/>
      <c r="E305" s="42"/>
      <c r="F305" s="43"/>
      <c r="G305" s="43"/>
      <c r="H305" s="43"/>
      <c r="I305" s="43"/>
      <c r="J305" s="43"/>
      <c r="K305" s="44"/>
      <c r="L305" s="43"/>
    </row>
    <row r="306" spans="1:12" ht="15" x14ac:dyDescent="0.25">
      <c r="A306" s="23"/>
      <c r="B306" s="15"/>
      <c r="C306" s="11"/>
      <c r="D306" s="6"/>
      <c r="E306" s="42"/>
      <c r="F306" s="43"/>
      <c r="G306" s="43"/>
      <c r="H306" s="43"/>
      <c r="I306" s="43"/>
      <c r="J306" s="43"/>
      <c r="K306" s="44"/>
      <c r="L306" s="43"/>
    </row>
    <row r="307" spans="1:12" ht="15" x14ac:dyDescent="0.25">
      <c r="A307" s="23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5" x14ac:dyDescent="0.25">
      <c r="A308" s="24"/>
      <c r="B308" s="17"/>
      <c r="C308" s="8"/>
      <c r="D308" s="18" t="s">
        <v>33</v>
      </c>
      <c r="E308" s="9"/>
      <c r="F308" s="19">
        <f>SUM(F296:F307)</f>
        <v>875</v>
      </c>
      <c r="G308" s="19">
        <f t="shared" ref="G308:J308" si="73">SUM(G296:G307)</f>
        <v>22.599999999999998</v>
      </c>
      <c r="H308" s="19">
        <f t="shared" si="73"/>
        <v>26.2</v>
      </c>
      <c r="I308" s="19">
        <f t="shared" si="73"/>
        <v>117</v>
      </c>
      <c r="J308" s="19">
        <f t="shared" si="73"/>
        <v>794</v>
      </c>
      <c r="K308" s="25"/>
      <c r="L308" s="19">
        <f t="shared" ref="L308" si="74">SUM(L296:L307)</f>
        <v>118.72</v>
      </c>
    </row>
    <row r="309" spans="1:12" ht="15.75" thickBot="1" x14ac:dyDescent="0.25">
      <c r="A309" s="29">
        <f>A286</f>
        <v>3</v>
      </c>
      <c r="B309" s="30">
        <f>B286</f>
        <v>13</v>
      </c>
      <c r="C309" s="68" t="s">
        <v>4</v>
      </c>
      <c r="D309" s="69"/>
      <c r="E309" s="31"/>
      <c r="F309" s="32">
        <f>F295+F308</f>
        <v>1435</v>
      </c>
      <c r="G309" s="32">
        <f t="shared" ref="G309:J309" si="75">G295+G308</f>
        <v>49.099999999999994</v>
      </c>
      <c r="H309" s="32">
        <f t="shared" si="75"/>
        <v>48.3</v>
      </c>
      <c r="I309" s="32">
        <f t="shared" si="75"/>
        <v>176.8</v>
      </c>
      <c r="J309" s="32">
        <f t="shared" si="75"/>
        <v>1338</v>
      </c>
      <c r="K309" s="32"/>
      <c r="L309" s="32">
        <f t="shared" ref="L309" si="76">L295+L308</f>
        <v>254.94</v>
      </c>
    </row>
    <row r="310" spans="1:12" ht="25.5" x14ac:dyDescent="0.25">
      <c r="A310" s="20">
        <v>3</v>
      </c>
      <c r="B310" s="21">
        <v>14</v>
      </c>
      <c r="C310" s="22" t="s">
        <v>20</v>
      </c>
      <c r="D310" s="5" t="s">
        <v>21</v>
      </c>
      <c r="E310" s="39" t="s">
        <v>199</v>
      </c>
      <c r="F310" s="40">
        <v>140</v>
      </c>
      <c r="G310" s="40">
        <v>15.4</v>
      </c>
      <c r="H310" s="40">
        <v>15.2</v>
      </c>
      <c r="I310" s="40">
        <v>13.9</v>
      </c>
      <c r="J310" s="40">
        <v>254</v>
      </c>
      <c r="K310" s="41" t="s">
        <v>200</v>
      </c>
      <c r="L310" s="40">
        <v>50.74</v>
      </c>
    </row>
    <row r="311" spans="1:12" ht="15" x14ac:dyDescent="0.25">
      <c r="A311" s="23"/>
      <c r="B311" s="15"/>
      <c r="C311" s="11"/>
      <c r="D311" s="7" t="s">
        <v>29</v>
      </c>
      <c r="E311" s="42" t="s">
        <v>118</v>
      </c>
      <c r="F311" s="43">
        <v>150</v>
      </c>
      <c r="G311" s="43">
        <v>35</v>
      </c>
      <c r="H311" s="43">
        <v>3.1</v>
      </c>
      <c r="I311" s="43">
        <v>25.4</v>
      </c>
      <c r="J311" s="43">
        <v>144</v>
      </c>
      <c r="K311" s="44" t="s">
        <v>119</v>
      </c>
      <c r="L311" s="43">
        <v>9.49</v>
      </c>
    </row>
    <row r="312" spans="1:12" ht="15" x14ac:dyDescent="0.25">
      <c r="A312" s="23"/>
      <c r="B312" s="15"/>
      <c r="C312" s="11"/>
      <c r="D312" s="7" t="s">
        <v>22</v>
      </c>
      <c r="E312" s="42" t="s">
        <v>63</v>
      </c>
      <c r="F312" s="43">
        <v>207</v>
      </c>
      <c r="G312" s="43">
        <v>0.3</v>
      </c>
      <c r="H312" s="43">
        <v>0</v>
      </c>
      <c r="I312" s="43">
        <v>15.2</v>
      </c>
      <c r="J312" s="43">
        <v>62</v>
      </c>
      <c r="K312" s="44" t="s">
        <v>64</v>
      </c>
      <c r="L312" s="43">
        <v>4.21</v>
      </c>
    </row>
    <row r="313" spans="1:12" ht="15" x14ac:dyDescent="0.25">
      <c r="A313" s="23"/>
      <c r="B313" s="15"/>
      <c r="C313" s="11"/>
      <c r="D313" s="7" t="s">
        <v>31</v>
      </c>
      <c r="E313" s="51" t="s">
        <v>62</v>
      </c>
      <c r="F313" s="43">
        <v>20</v>
      </c>
      <c r="G313" s="43">
        <v>1</v>
      </c>
      <c r="H313" s="43">
        <v>0.3</v>
      </c>
      <c r="I313" s="43">
        <v>8.1</v>
      </c>
      <c r="J313" s="43">
        <v>39</v>
      </c>
      <c r="K313" s="44"/>
      <c r="L313" s="43">
        <v>1.43</v>
      </c>
    </row>
    <row r="314" spans="1:12" ht="15" x14ac:dyDescent="0.25">
      <c r="A314" s="23"/>
      <c r="B314" s="15"/>
      <c r="C314" s="11"/>
      <c r="D314" s="7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7" t="s">
        <v>46</v>
      </c>
      <c r="E315" s="42" t="s">
        <v>201</v>
      </c>
      <c r="F315" s="43">
        <v>30</v>
      </c>
      <c r="G315" s="43">
        <v>1.2</v>
      </c>
      <c r="H315" s="43">
        <v>2.4</v>
      </c>
      <c r="I315" s="43">
        <v>15</v>
      </c>
      <c r="J315" s="43">
        <v>86</v>
      </c>
      <c r="K315" s="44"/>
      <c r="L315" s="43">
        <v>5.0999999999999996</v>
      </c>
    </row>
    <row r="316" spans="1:12" ht="15" x14ac:dyDescent="0.25">
      <c r="A316" s="23"/>
      <c r="B316" s="15"/>
      <c r="C316" s="11"/>
      <c r="D316" s="7"/>
      <c r="E316" s="42"/>
      <c r="F316" s="43"/>
      <c r="G316" s="43"/>
      <c r="H316" s="43"/>
      <c r="I316" s="43"/>
      <c r="J316" s="43"/>
      <c r="K316" s="44"/>
      <c r="L316" s="43"/>
    </row>
    <row r="317" spans="1:12" ht="15" x14ac:dyDescent="0.25">
      <c r="A317" s="23"/>
      <c r="B317" s="15"/>
      <c r="C317" s="11"/>
      <c r="D317" s="7"/>
      <c r="E317" s="42"/>
      <c r="F317" s="43"/>
      <c r="G317" s="43"/>
      <c r="H317" s="43"/>
      <c r="I317" s="43"/>
      <c r="J317" s="43"/>
      <c r="K317" s="44"/>
      <c r="L317" s="43"/>
    </row>
    <row r="318" spans="1:12" ht="15" x14ac:dyDescent="0.25">
      <c r="A318" s="23"/>
      <c r="B318" s="15"/>
      <c r="C318" s="11"/>
      <c r="D318" s="6"/>
      <c r="E318" s="42"/>
      <c r="F318" s="43"/>
      <c r="G318" s="43"/>
      <c r="H318" s="43"/>
      <c r="I318" s="43"/>
      <c r="J318" s="43"/>
      <c r="K318" s="44"/>
      <c r="L318" s="43"/>
    </row>
    <row r="319" spans="1:12" ht="15" x14ac:dyDescent="0.25">
      <c r="A319" s="23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5" x14ac:dyDescent="0.25">
      <c r="A320" s="24"/>
      <c r="B320" s="17"/>
      <c r="C320" s="8"/>
      <c r="D320" s="18" t="s">
        <v>33</v>
      </c>
      <c r="E320" s="9"/>
      <c r="F320" s="19">
        <f>SUM(F310:F319)</f>
        <v>547</v>
      </c>
      <c r="G320" s="19">
        <f t="shared" ref="G320:J320" si="77">SUM(G310:G319)</f>
        <v>52.9</v>
      </c>
      <c r="H320" s="19">
        <f t="shared" si="77"/>
        <v>21</v>
      </c>
      <c r="I320" s="19">
        <f t="shared" si="77"/>
        <v>77.599999999999994</v>
      </c>
      <c r="J320" s="19">
        <f t="shared" si="77"/>
        <v>585</v>
      </c>
      <c r="K320" s="25"/>
      <c r="L320" s="19">
        <f t="shared" ref="L320" si="78">SUM(L310:L319)</f>
        <v>70.97</v>
      </c>
    </row>
    <row r="321" spans="1:14" ht="15" x14ac:dyDescent="0.25">
      <c r="A321" s="26">
        <v>3</v>
      </c>
      <c r="B321" s="13">
        <v>14</v>
      </c>
      <c r="C321" s="10" t="s">
        <v>25</v>
      </c>
      <c r="D321" s="7" t="s">
        <v>26</v>
      </c>
      <c r="E321" s="42" t="s">
        <v>202</v>
      </c>
      <c r="F321" s="43">
        <v>60</v>
      </c>
      <c r="G321" s="43">
        <v>0.8</v>
      </c>
      <c r="H321" s="43">
        <v>3.1</v>
      </c>
      <c r="I321" s="43">
        <v>5.6</v>
      </c>
      <c r="J321" s="43">
        <v>54</v>
      </c>
      <c r="K321" s="44" t="s">
        <v>203</v>
      </c>
      <c r="L321" s="43">
        <v>5.19</v>
      </c>
    </row>
    <row r="322" spans="1:14" ht="15" x14ac:dyDescent="0.25">
      <c r="A322" s="23"/>
      <c r="B322" s="15"/>
      <c r="C322" s="11"/>
      <c r="D322" s="7" t="s">
        <v>27</v>
      </c>
      <c r="E322" s="42" t="s">
        <v>101</v>
      </c>
      <c r="F322" s="43">
        <v>260</v>
      </c>
      <c r="G322" s="43">
        <v>7.1</v>
      </c>
      <c r="H322" s="43">
        <v>8.1</v>
      </c>
      <c r="I322" s="43">
        <v>13.5</v>
      </c>
      <c r="J322" s="43">
        <v>155</v>
      </c>
      <c r="K322" s="44" t="s">
        <v>102</v>
      </c>
      <c r="L322" s="43">
        <v>16.329999999999998</v>
      </c>
    </row>
    <row r="323" spans="1:14" ht="15" x14ac:dyDescent="0.25">
      <c r="A323" s="23"/>
      <c r="B323" s="15"/>
      <c r="C323" s="11"/>
      <c r="D323" s="7" t="s">
        <v>28</v>
      </c>
      <c r="E323" s="42" t="s">
        <v>204</v>
      </c>
      <c r="F323" s="43">
        <v>100</v>
      </c>
      <c r="G323" s="43">
        <v>11.2</v>
      </c>
      <c r="H323" s="43">
        <v>10.1</v>
      </c>
      <c r="I323" s="43">
        <v>3.7</v>
      </c>
      <c r="J323" s="43">
        <v>151</v>
      </c>
      <c r="K323" s="44" t="s">
        <v>205</v>
      </c>
      <c r="L323" s="43">
        <v>21.58</v>
      </c>
    </row>
    <row r="324" spans="1:14" ht="25.5" x14ac:dyDescent="0.25">
      <c r="A324" s="23"/>
      <c r="B324" s="15"/>
      <c r="C324" s="11"/>
      <c r="D324" s="7" t="s">
        <v>29</v>
      </c>
      <c r="E324" s="42" t="s">
        <v>105</v>
      </c>
      <c r="F324" s="43">
        <v>150</v>
      </c>
      <c r="G324" s="43">
        <v>3</v>
      </c>
      <c r="H324" s="43">
        <v>4.5999999999999996</v>
      </c>
      <c r="I324" s="43">
        <v>17.399999999999999</v>
      </c>
      <c r="J324" s="43">
        <v>123</v>
      </c>
      <c r="K324" s="44" t="s">
        <v>106</v>
      </c>
      <c r="L324" s="43">
        <v>17.010000000000002</v>
      </c>
    </row>
    <row r="325" spans="1:14" ht="15" x14ac:dyDescent="0.25">
      <c r="A325" s="23"/>
      <c r="B325" s="15"/>
      <c r="C325" s="11"/>
      <c r="D325" s="7" t="s">
        <v>30</v>
      </c>
      <c r="E325" s="42" t="s">
        <v>153</v>
      </c>
      <c r="F325" s="43">
        <v>200</v>
      </c>
      <c r="G325" s="43">
        <v>0.8</v>
      </c>
      <c r="H325" s="43">
        <v>0</v>
      </c>
      <c r="I325" s="43">
        <v>27.2</v>
      </c>
      <c r="J325" s="43">
        <v>112</v>
      </c>
      <c r="K325" s="44" t="s">
        <v>73</v>
      </c>
      <c r="L325" s="43">
        <v>12.15</v>
      </c>
    </row>
    <row r="326" spans="1:14" ht="15" x14ac:dyDescent="0.25">
      <c r="A326" s="23"/>
      <c r="B326" s="15"/>
      <c r="C326" s="11"/>
      <c r="D326" s="7" t="s">
        <v>31</v>
      </c>
      <c r="E326" s="51" t="s">
        <v>62</v>
      </c>
      <c r="F326" s="43">
        <v>50</v>
      </c>
      <c r="G326" s="43">
        <v>2.5</v>
      </c>
      <c r="H326" s="43">
        <v>0.7</v>
      </c>
      <c r="I326" s="43">
        <v>20.3</v>
      </c>
      <c r="J326" s="43">
        <v>97</v>
      </c>
      <c r="K326" s="44"/>
      <c r="L326" s="43">
        <v>3.57</v>
      </c>
      <c r="N326" s="2" t="s">
        <v>39</v>
      </c>
    </row>
    <row r="327" spans="1:14" ht="15" x14ac:dyDescent="0.25">
      <c r="A327" s="23"/>
      <c r="B327" s="15"/>
      <c r="C327" s="11"/>
      <c r="D327" s="7" t="s">
        <v>32</v>
      </c>
      <c r="E327" s="42" t="s">
        <v>42</v>
      </c>
      <c r="F327" s="43">
        <v>40</v>
      </c>
      <c r="G327" s="43">
        <v>1.4</v>
      </c>
      <c r="H327" s="43">
        <v>0.2</v>
      </c>
      <c r="I327" s="43">
        <v>18.8</v>
      </c>
      <c r="J327" s="43">
        <v>83</v>
      </c>
      <c r="K327" s="44"/>
      <c r="L327" s="43">
        <v>2.86</v>
      </c>
    </row>
    <row r="328" spans="1:14" ht="15" x14ac:dyDescent="0.25">
      <c r="A328" s="23"/>
      <c r="B328" s="15"/>
      <c r="C328" s="11"/>
      <c r="D328" s="7"/>
      <c r="E328" s="42"/>
      <c r="F328" s="43"/>
      <c r="G328" s="43"/>
      <c r="H328" s="43"/>
      <c r="I328" s="43"/>
      <c r="J328" s="43"/>
      <c r="K328" s="44"/>
      <c r="L328" s="43"/>
    </row>
    <row r="329" spans="1:14" ht="15" x14ac:dyDescent="0.25">
      <c r="A329" s="23"/>
      <c r="B329" s="15"/>
      <c r="C329" s="11"/>
      <c r="D329" s="7"/>
      <c r="E329" s="42"/>
      <c r="F329" s="43"/>
      <c r="G329" s="43"/>
      <c r="H329" s="43"/>
      <c r="I329" s="43"/>
      <c r="J329" s="43"/>
      <c r="K329" s="44"/>
      <c r="L329" s="43"/>
    </row>
    <row r="330" spans="1:14" ht="15" x14ac:dyDescent="0.25">
      <c r="A330" s="23"/>
      <c r="B330" s="15"/>
      <c r="C330" s="11"/>
      <c r="D330" s="7"/>
      <c r="E330" s="42"/>
      <c r="F330" s="43"/>
      <c r="G330" s="43"/>
      <c r="H330" s="43"/>
      <c r="I330" s="43"/>
      <c r="J330" s="43"/>
      <c r="K330" s="44"/>
      <c r="L330" s="43"/>
    </row>
    <row r="331" spans="1:14" ht="15" x14ac:dyDescent="0.25">
      <c r="A331" s="23"/>
      <c r="B331" s="15"/>
      <c r="C331" s="11"/>
      <c r="D331" s="6"/>
      <c r="E331" s="42"/>
      <c r="F331" s="43"/>
      <c r="G331" s="43"/>
      <c r="H331" s="43"/>
      <c r="I331" s="43"/>
      <c r="J331" s="43"/>
      <c r="K331" s="44"/>
      <c r="L331" s="43"/>
    </row>
    <row r="332" spans="1:14" ht="15" x14ac:dyDescent="0.25">
      <c r="A332" s="23"/>
      <c r="B332" s="15"/>
      <c r="C332" s="11"/>
      <c r="D332" s="6"/>
      <c r="E332" s="42"/>
      <c r="F332" s="43"/>
      <c r="G332" s="43"/>
      <c r="H332" s="43"/>
      <c r="I332" s="43"/>
      <c r="J332" s="43"/>
      <c r="K332" s="44"/>
      <c r="L332" s="43"/>
    </row>
    <row r="333" spans="1:14" ht="15" x14ac:dyDescent="0.25">
      <c r="A333" s="24"/>
      <c r="B333" s="17"/>
      <c r="C333" s="8"/>
      <c r="D333" s="18" t="s">
        <v>33</v>
      </c>
      <c r="E333" s="9"/>
      <c r="F333" s="19">
        <f>SUM(F321:F332)</f>
        <v>860</v>
      </c>
      <c r="G333" s="19">
        <f t="shared" ref="G333:J333" si="79">SUM(G321:G332)</f>
        <v>26.799999999999997</v>
      </c>
      <c r="H333" s="19">
        <f t="shared" si="79"/>
        <v>26.799999999999997</v>
      </c>
      <c r="I333" s="19">
        <f t="shared" si="79"/>
        <v>106.5</v>
      </c>
      <c r="J333" s="19">
        <f t="shared" si="79"/>
        <v>775</v>
      </c>
      <c r="K333" s="25"/>
      <c r="L333" s="19">
        <f t="shared" ref="L333" si="80">SUM(L321:L332)</f>
        <v>78.69</v>
      </c>
    </row>
    <row r="334" spans="1:14" ht="15.75" thickBot="1" x14ac:dyDescent="0.25">
      <c r="A334" s="29">
        <f>A310</f>
        <v>3</v>
      </c>
      <c r="B334" s="30">
        <f>B310</f>
        <v>14</v>
      </c>
      <c r="C334" s="68" t="s">
        <v>4</v>
      </c>
      <c r="D334" s="69"/>
      <c r="E334" s="31"/>
      <c r="F334" s="32">
        <f>F320+F333</f>
        <v>1407</v>
      </c>
      <c r="G334" s="32">
        <f t="shared" ref="G334:J334" si="81">G320+G333</f>
        <v>79.699999999999989</v>
      </c>
      <c r="H334" s="32">
        <f t="shared" si="81"/>
        <v>47.8</v>
      </c>
      <c r="I334" s="32">
        <f t="shared" si="81"/>
        <v>184.1</v>
      </c>
      <c r="J334" s="32">
        <f t="shared" si="81"/>
        <v>1360</v>
      </c>
      <c r="K334" s="32"/>
      <c r="L334" s="32">
        <f t="shared" ref="L334" si="82">L320+L333</f>
        <v>149.66</v>
      </c>
    </row>
    <row r="335" spans="1:14" ht="15" x14ac:dyDescent="0.25">
      <c r="A335" s="20">
        <v>3</v>
      </c>
      <c r="B335" s="21">
        <v>15</v>
      </c>
      <c r="C335" s="22" t="s">
        <v>20</v>
      </c>
      <c r="D335" s="5" t="s">
        <v>21</v>
      </c>
      <c r="E335" s="39" t="s">
        <v>206</v>
      </c>
      <c r="F335" s="40">
        <v>110</v>
      </c>
      <c r="G335" s="40">
        <v>12.2</v>
      </c>
      <c r="H335" s="40">
        <v>14.8</v>
      </c>
      <c r="I335" s="40">
        <v>13.7</v>
      </c>
      <c r="J335" s="40">
        <v>237</v>
      </c>
      <c r="K335" s="41" t="s">
        <v>207</v>
      </c>
      <c r="L335" s="40">
        <v>55.51</v>
      </c>
    </row>
    <row r="336" spans="1:14" ht="15" x14ac:dyDescent="0.25">
      <c r="A336" s="23"/>
      <c r="B336" s="15"/>
      <c r="C336" s="11"/>
      <c r="D336" s="6" t="s">
        <v>41</v>
      </c>
      <c r="E336" s="42" t="s">
        <v>218</v>
      </c>
      <c r="F336" s="43">
        <v>40</v>
      </c>
      <c r="G336" s="43">
        <v>1.8</v>
      </c>
      <c r="H336" s="43">
        <v>0.2</v>
      </c>
      <c r="I336" s="43">
        <v>22.1</v>
      </c>
      <c r="J336" s="43">
        <v>97</v>
      </c>
      <c r="K336" s="60" t="s">
        <v>170</v>
      </c>
      <c r="L336" s="43">
        <v>6.8</v>
      </c>
    </row>
    <row r="337" spans="1:12" ht="15" x14ac:dyDescent="0.25">
      <c r="A337" s="23"/>
      <c r="B337" s="15"/>
      <c r="C337" s="11"/>
      <c r="D337" s="7" t="s">
        <v>29</v>
      </c>
      <c r="E337" s="42" t="s">
        <v>180</v>
      </c>
      <c r="F337" s="43">
        <v>150</v>
      </c>
      <c r="G337" s="43">
        <v>3.3</v>
      </c>
      <c r="H337" s="43">
        <v>4.4000000000000004</v>
      </c>
      <c r="I337" s="43">
        <v>23.5</v>
      </c>
      <c r="J337" s="43">
        <v>147</v>
      </c>
      <c r="K337" s="44" t="s">
        <v>181</v>
      </c>
      <c r="L337" s="43">
        <v>12.73</v>
      </c>
    </row>
    <row r="338" spans="1:12" ht="25.5" x14ac:dyDescent="0.25">
      <c r="A338" s="23"/>
      <c r="B338" s="15"/>
      <c r="C338" s="11"/>
      <c r="D338" s="7" t="s">
        <v>22</v>
      </c>
      <c r="E338" s="42" t="s">
        <v>74</v>
      </c>
      <c r="F338" s="43">
        <v>200</v>
      </c>
      <c r="G338" s="43">
        <v>0.3</v>
      </c>
      <c r="H338" s="43">
        <v>0</v>
      </c>
      <c r="I338" s="43">
        <v>12.3</v>
      </c>
      <c r="J338" s="43">
        <v>50</v>
      </c>
      <c r="K338" s="44" t="s">
        <v>156</v>
      </c>
      <c r="L338" s="43">
        <v>6.01</v>
      </c>
    </row>
    <row r="339" spans="1:12" ht="15" x14ac:dyDescent="0.25">
      <c r="A339" s="23"/>
      <c r="B339" s="15"/>
      <c r="C339" s="11"/>
      <c r="D339" s="7" t="s">
        <v>31</v>
      </c>
      <c r="E339" s="51" t="s">
        <v>62</v>
      </c>
      <c r="F339" s="43">
        <v>20</v>
      </c>
      <c r="G339" s="43">
        <v>1</v>
      </c>
      <c r="H339" s="43">
        <v>0.3</v>
      </c>
      <c r="I339" s="43">
        <v>8.1</v>
      </c>
      <c r="J339" s="43">
        <v>39</v>
      </c>
      <c r="K339" s="44"/>
      <c r="L339" s="43">
        <v>1.43</v>
      </c>
    </row>
    <row r="340" spans="1:12" ht="15" x14ac:dyDescent="0.25">
      <c r="A340" s="23"/>
      <c r="B340" s="15"/>
      <c r="C340" s="11"/>
      <c r="D340" s="7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3"/>
      <c r="B341" s="15"/>
      <c r="C341" s="11"/>
      <c r="D341" s="7"/>
      <c r="E341" s="42"/>
      <c r="F341" s="43"/>
      <c r="G341" s="43"/>
      <c r="H341" s="43"/>
      <c r="I341" s="43"/>
      <c r="J341" s="43"/>
      <c r="K341" s="44"/>
      <c r="L341" s="43"/>
    </row>
    <row r="342" spans="1:12" ht="15" x14ac:dyDescent="0.25">
      <c r="A342" s="23"/>
      <c r="B342" s="15"/>
      <c r="C342" s="11"/>
      <c r="D342" s="7"/>
      <c r="E342" s="42"/>
      <c r="F342" s="43"/>
      <c r="G342" s="43"/>
      <c r="H342" s="43"/>
      <c r="I342" s="43"/>
      <c r="J342" s="43"/>
      <c r="K342" s="44"/>
      <c r="L342" s="43"/>
    </row>
    <row r="343" spans="1:12" ht="15" x14ac:dyDescent="0.25">
      <c r="A343" s="23"/>
      <c r="B343" s="15"/>
      <c r="C343" s="11"/>
      <c r="D343" s="6"/>
      <c r="E343" s="42"/>
      <c r="F343" s="43"/>
      <c r="G343" s="43"/>
      <c r="H343" s="43"/>
      <c r="I343" s="43"/>
      <c r="J343" s="43"/>
      <c r="K343" s="44"/>
      <c r="L343" s="43"/>
    </row>
    <row r="344" spans="1:12" ht="15" x14ac:dyDescent="0.25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5.75" customHeight="1" x14ac:dyDescent="0.25">
      <c r="A345" s="24"/>
      <c r="B345" s="17"/>
      <c r="C345" s="8"/>
      <c r="D345" s="18" t="s">
        <v>33</v>
      </c>
      <c r="E345" s="9"/>
      <c r="F345" s="19">
        <f>SUM(F335:F344)</f>
        <v>520</v>
      </c>
      <c r="G345" s="19">
        <f t="shared" ref="G345:J345" si="83">SUM(G335:G344)</f>
        <v>18.600000000000001</v>
      </c>
      <c r="H345" s="19">
        <f t="shared" si="83"/>
        <v>19.7</v>
      </c>
      <c r="I345" s="19">
        <f t="shared" si="83"/>
        <v>79.699999999999989</v>
      </c>
      <c r="J345" s="19">
        <f t="shared" si="83"/>
        <v>570</v>
      </c>
      <c r="K345" s="25"/>
      <c r="L345" s="19">
        <f t="shared" ref="L345" si="84">SUM(L335:L344)</f>
        <v>82.48</v>
      </c>
    </row>
    <row r="346" spans="1:12" ht="15" x14ac:dyDescent="0.25">
      <c r="A346" s="26">
        <v>3</v>
      </c>
      <c r="B346" s="13">
        <v>15</v>
      </c>
      <c r="C346" s="10" t="s">
        <v>25</v>
      </c>
      <c r="D346" s="7" t="s">
        <v>26</v>
      </c>
      <c r="E346" s="42" t="s">
        <v>157</v>
      </c>
      <c r="F346" s="43">
        <v>60</v>
      </c>
      <c r="G346" s="43">
        <v>3.5</v>
      </c>
      <c r="H346" s="43">
        <v>7.4</v>
      </c>
      <c r="I346" s="43">
        <v>4.9000000000000004</v>
      </c>
      <c r="J346" s="43">
        <v>100</v>
      </c>
      <c r="K346" s="44" t="s">
        <v>158</v>
      </c>
      <c r="L346" s="43">
        <v>10.46</v>
      </c>
    </row>
    <row r="347" spans="1:12" ht="25.5" x14ac:dyDescent="0.25">
      <c r="A347" s="23"/>
      <c r="B347" s="15"/>
      <c r="C347" s="11"/>
      <c r="D347" s="7" t="s">
        <v>27</v>
      </c>
      <c r="E347" s="42" t="s">
        <v>208</v>
      </c>
      <c r="F347" s="43">
        <v>270</v>
      </c>
      <c r="G347" s="43">
        <v>4.0999999999999996</v>
      </c>
      <c r="H347" s="43">
        <v>5.5</v>
      </c>
      <c r="I347" s="43">
        <v>17.2</v>
      </c>
      <c r="J347" s="43">
        <v>135</v>
      </c>
      <c r="K347" s="44" t="s">
        <v>209</v>
      </c>
      <c r="L347" s="43">
        <v>17.649999999999999</v>
      </c>
    </row>
    <row r="348" spans="1:12" ht="15" x14ac:dyDescent="0.25">
      <c r="A348" s="23"/>
      <c r="B348" s="15"/>
      <c r="C348" s="11"/>
      <c r="D348" s="7" t="s">
        <v>28</v>
      </c>
      <c r="E348" s="42" t="s">
        <v>103</v>
      </c>
      <c r="F348" s="43">
        <v>90</v>
      </c>
      <c r="G348" s="43">
        <v>13.3</v>
      </c>
      <c r="H348" s="43">
        <v>11.4</v>
      </c>
      <c r="I348" s="43">
        <v>10.8</v>
      </c>
      <c r="J348" s="43">
        <v>199</v>
      </c>
      <c r="K348" s="44" t="s">
        <v>104</v>
      </c>
      <c r="L348" s="43">
        <v>45.19</v>
      </c>
    </row>
    <row r="349" spans="1:12" ht="15" x14ac:dyDescent="0.25">
      <c r="A349" s="23"/>
      <c r="B349" s="15"/>
      <c r="C349" s="11"/>
      <c r="D349" s="7" t="s">
        <v>29</v>
      </c>
      <c r="E349" s="42" t="s">
        <v>70</v>
      </c>
      <c r="F349" s="43">
        <v>150</v>
      </c>
      <c r="G349" s="43">
        <v>4.5</v>
      </c>
      <c r="H349" s="43">
        <v>8.9</v>
      </c>
      <c r="I349" s="43">
        <v>19.2</v>
      </c>
      <c r="J349" s="43">
        <v>175</v>
      </c>
      <c r="K349" s="44" t="s">
        <v>71</v>
      </c>
      <c r="L349" s="43">
        <v>11.22</v>
      </c>
    </row>
    <row r="350" spans="1:12" ht="15" x14ac:dyDescent="0.25">
      <c r="A350" s="23"/>
      <c r="B350" s="15"/>
      <c r="C350" s="11"/>
      <c r="D350" s="7" t="s">
        <v>30</v>
      </c>
      <c r="E350" s="42" t="s">
        <v>120</v>
      </c>
      <c r="F350" s="43">
        <v>200</v>
      </c>
      <c r="G350" s="43">
        <v>0.3</v>
      </c>
      <c r="H350" s="43">
        <v>0</v>
      </c>
      <c r="I350" s="43">
        <v>26.4</v>
      </c>
      <c r="J350" s="43">
        <v>107</v>
      </c>
      <c r="K350" s="44" t="s">
        <v>121</v>
      </c>
      <c r="L350" s="43">
        <v>9.0299999999999994</v>
      </c>
    </row>
    <row r="351" spans="1:12" ht="15" x14ac:dyDescent="0.25">
      <c r="A351" s="23"/>
      <c r="B351" s="15"/>
      <c r="C351" s="11"/>
      <c r="D351" s="7" t="s">
        <v>31</v>
      </c>
      <c r="E351" s="51" t="s">
        <v>62</v>
      </c>
      <c r="F351" s="43">
        <v>40</v>
      </c>
      <c r="G351" s="43">
        <v>2</v>
      </c>
      <c r="H351" s="43">
        <v>0.6</v>
      </c>
      <c r="I351" s="43">
        <v>16.2</v>
      </c>
      <c r="J351" s="43">
        <v>78</v>
      </c>
      <c r="K351" s="44"/>
      <c r="L351" s="43">
        <v>2.86</v>
      </c>
    </row>
    <row r="352" spans="1:12" ht="15" x14ac:dyDescent="0.25">
      <c r="A352" s="23"/>
      <c r="B352" s="15"/>
      <c r="C352" s="11"/>
      <c r="D352" s="7" t="s">
        <v>32</v>
      </c>
      <c r="E352" s="42" t="s">
        <v>42</v>
      </c>
      <c r="F352" s="43">
        <v>20</v>
      </c>
      <c r="G352" s="43">
        <v>0.7</v>
      </c>
      <c r="H352" s="43">
        <v>0.1</v>
      </c>
      <c r="I352" s="43">
        <v>9.4</v>
      </c>
      <c r="J352" s="43">
        <v>41</v>
      </c>
      <c r="K352" s="44"/>
      <c r="L352" s="43">
        <v>1.43</v>
      </c>
    </row>
    <row r="353" spans="1:12" ht="15" x14ac:dyDescent="0.25">
      <c r="A353" s="23"/>
      <c r="B353" s="15"/>
      <c r="C353" s="11"/>
      <c r="D353" s="7"/>
      <c r="E353" s="42"/>
      <c r="F353" s="43"/>
      <c r="G353" s="43"/>
      <c r="H353" s="43"/>
      <c r="I353" s="43"/>
      <c r="J353" s="43"/>
      <c r="K353" s="44"/>
      <c r="L353" s="43"/>
    </row>
    <row r="354" spans="1:12" ht="15" x14ac:dyDescent="0.25">
      <c r="A354" s="23"/>
      <c r="B354" s="15"/>
      <c r="C354" s="11"/>
      <c r="D354" s="7"/>
      <c r="E354" s="42"/>
      <c r="F354" s="43"/>
      <c r="G354" s="43"/>
      <c r="H354" s="43"/>
      <c r="I354" s="43"/>
      <c r="J354" s="43"/>
      <c r="K354" s="44"/>
      <c r="L354" s="43"/>
    </row>
    <row r="355" spans="1:12" ht="15" x14ac:dyDescent="0.25">
      <c r="A355" s="23"/>
      <c r="B355" s="15"/>
      <c r="C355" s="11"/>
      <c r="D355" s="7"/>
      <c r="E355" s="42"/>
      <c r="F355" s="43"/>
      <c r="G355" s="43"/>
      <c r="H355" s="43"/>
      <c r="I355" s="43"/>
      <c r="J355" s="43"/>
      <c r="K355" s="44"/>
      <c r="L355" s="43"/>
    </row>
    <row r="356" spans="1:12" ht="15" x14ac:dyDescent="0.25">
      <c r="A356" s="23"/>
      <c r="B356" s="15"/>
      <c r="C356" s="11"/>
      <c r="D356" s="6"/>
      <c r="E356" s="42"/>
      <c r="F356" s="43"/>
      <c r="G356" s="43"/>
      <c r="H356" s="43"/>
      <c r="I356" s="43"/>
      <c r="J356" s="43"/>
      <c r="K356" s="44"/>
      <c r="L356" s="43"/>
    </row>
    <row r="357" spans="1:12" ht="15" x14ac:dyDescent="0.25">
      <c r="A357" s="23"/>
      <c r="B357" s="15"/>
      <c r="C357" s="11"/>
      <c r="D357" s="6"/>
      <c r="E357" s="42"/>
      <c r="F357" s="43"/>
      <c r="G357" s="43"/>
      <c r="H357" s="43"/>
      <c r="I357" s="43"/>
      <c r="J357" s="43"/>
      <c r="K357" s="44"/>
      <c r="L357" s="43"/>
    </row>
    <row r="358" spans="1:12" ht="15" x14ac:dyDescent="0.25">
      <c r="A358" s="24"/>
      <c r="B358" s="17"/>
      <c r="C358" s="8"/>
      <c r="D358" s="18" t="s">
        <v>33</v>
      </c>
      <c r="E358" s="9"/>
      <c r="F358" s="19">
        <f>SUM(F346:F357)</f>
        <v>830</v>
      </c>
      <c r="G358" s="19">
        <f t="shared" ref="G358:J358" si="85">SUM(G346:G357)</f>
        <v>28.4</v>
      </c>
      <c r="H358" s="19">
        <f t="shared" si="85"/>
        <v>33.900000000000006</v>
      </c>
      <c r="I358" s="19">
        <f t="shared" si="85"/>
        <v>104.10000000000001</v>
      </c>
      <c r="J358" s="19">
        <f t="shared" si="85"/>
        <v>835</v>
      </c>
      <c r="K358" s="25"/>
      <c r="L358" s="19">
        <f t="shared" ref="L358" si="86">SUM(L346:L357)</f>
        <v>97.84</v>
      </c>
    </row>
    <row r="359" spans="1:12" ht="15.75" thickBot="1" x14ac:dyDescent="0.25">
      <c r="A359" s="29">
        <f>A335</f>
        <v>3</v>
      </c>
      <c r="B359" s="30">
        <f>B335</f>
        <v>15</v>
      </c>
      <c r="C359" s="68" t="s">
        <v>4</v>
      </c>
      <c r="D359" s="69"/>
      <c r="E359" s="31"/>
      <c r="F359" s="32">
        <f>F345+F358</f>
        <v>1350</v>
      </c>
      <c r="G359" s="32">
        <f t="shared" ref="G359:J359" si="87">G345+G358</f>
        <v>47</v>
      </c>
      <c r="H359" s="32">
        <f t="shared" si="87"/>
        <v>53.600000000000009</v>
      </c>
      <c r="I359" s="32">
        <f t="shared" si="87"/>
        <v>183.8</v>
      </c>
      <c r="J359" s="32">
        <f t="shared" si="87"/>
        <v>1405</v>
      </c>
      <c r="K359" s="32"/>
      <c r="L359" s="32">
        <f t="shared" ref="L359" si="88">L345+L358</f>
        <v>180.32</v>
      </c>
    </row>
    <row r="360" spans="1:12" ht="13.5" customHeight="1" x14ac:dyDescent="0.25">
      <c r="A360" s="20">
        <v>4</v>
      </c>
      <c r="B360" s="21">
        <v>1</v>
      </c>
      <c r="C360" s="22" t="s">
        <v>20</v>
      </c>
      <c r="D360" s="5" t="s">
        <v>21</v>
      </c>
      <c r="E360" s="39"/>
      <c r="F360" s="40"/>
      <c r="G360" s="40"/>
      <c r="H360" s="40"/>
      <c r="I360" s="40"/>
      <c r="J360" s="40"/>
      <c r="K360" s="41"/>
      <c r="L360" s="40"/>
    </row>
    <row r="361" spans="1:12" ht="15" x14ac:dyDescent="0.25">
      <c r="A361" s="23"/>
      <c r="B361" s="15"/>
      <c r="C361" s="11"/>
      <c r="D361" s="6"/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7" t="s">
        <v>22</v>
      </c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 t="s">
        <v>23</v>
      </c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7" t="s">
        <v>24</v>
      </c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7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3"/>
      <c r="B366" s="15"/>
      <c r="C366" s="11"/>
      <c r="D366" s="7"/>
      <c r="E366" s="42"/>
      <c r="F366" s="43"/>
      <c r="G366" s="43"/>
      <c r="H366" s="43"/>
      <c r="I366" s="43"/>
      <c r="J366" s="43"/>
      <c r="K366" s="44"/>
      <c r="L366" s="43"/>
    </row>
    <row r="367" spans="1:12" ht="15" x14ac:dyDescent="0.25">
      <c r="A367" s="23"/>
      <c r="B367" s="15"/>
      <c r="C367" s="11"/>
      <c r="D367" s="7"/>
      <c r="E367" s="42"/>
      <c r="F367" s="43"/>
      <c r="G367" s="43"/>
      <c r="H367" s="43"/>
      <c r="I367" s="43"/>
      <c r="J367" s="43"/>
      <c r="K367" s="44"/>
      <c r="L367" s="43"/>
    </row>
    <row r="368" spans="1:12" ht="15" x14ac:dyDescent="0.25">
      <c r="A368" s="23"/>
      <c r="B368" s="15"/>
      <c r="C368" s="11"/>
      <c r="D368" s="6"/>
      <c r="E368" s="42"/>
      <c r="F368" s="43"/>
      <c r="G368" s="43"/>
      <c r="H368" s="43"/>
      <c r="I368" s="43"/>
      <c r="J368" s="43"/>
      <c r="K368" s="44"/>
      <c r="L368" s="43"/>
    </row>
    <row r="369" spans="1:12" ht="15" x14ac:dyDescent="0.2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24"/>
      <c r="B370" s="17"/>
      <c r="C370" s="8"/>
      <c r="D370" s="18" t="s">
        <v>33</v>
      </c>
      <c r="E370" s="9"/>
      <c r="F370" s="19">
        <f>SUM(F360:F369)</f>
        <v>0</v>
      </c>
      <c r="G370" s="19">
        <f>SUM(G360:G369)</f>
        <v>0</v>
      </c>
      <c r="H370" s="19">
        <f>SUM(H360:H369)</f>
        <v>0</v>
      </c>
      <c r="I370" s="19">
        <f>SUM(I360:I369)</f>
        <v>0</v>
      </c>
      <c r="J370" s="19">
        <f>SUM(J360:J369)</f>
        <v>0</v>
      </c>
      <c r="K370" s="25"/>
      <c r="L370" s="19">
        <f>SUM(L360:L369)</f>
        <v>0</v>
      </c>
    </row>
    <row r="371" spans="1:12" ht="15" x14ac:dyDescent="0.25">
      <c r="A371" s="26">
        <v>4</v>
      </c>
      <c r="B371" s="13">
        <f>B360</f>
        <v>1</v>
      </c>
      <c r="C371" s="10" t="s">
        <v>25</v>
      </c>
      <c r="D371" s="7" t="s">
        <v>26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 x14ac:dyDescent="0.25">
      <c r="A372" s="23"/>
      <c r="B372" s="15"/>
      <c r="C372" s="11"/>
      <c r="D372" s="7" t="s">
        <v>27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7" t="s">
        <v>28</v>
      </c>
      <c r="E373" s="42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23"/>
      <c r="B374" s="15"/>
      <c r="C374" s="11"/>
      <c r="D374" s="7" t="s">
        <v>29</v>
      </c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7" t="s">
        <v>30</v>
      </c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7" t="s">
        <v>31</v>
      </c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7" t="s">
        <v>32</v>
      </c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3"/>
      <c r="B378" s="15"/>
      <c r="C378" s="11"/>
      <c r="D378" s="7"/>
      <c r="E378" s="42"/>
      <c r="F378" s="43"/>
      <c r="G378" s="43"/>
      <c r="H378" s="43"/>
      <c r="I378" s="43"/>
      <c r="J378" s="43"/>
      <c r="K378" s="44"/>
      <c r="L378" s="43"/>
    </row>
    <row r="379" spans="1:12" ht="15" x14ac:dyDescent="0.25">
      <c r="A379" s="23"/>
      <c r="B379" s="15"/>
      <c r="C379" s="11"/>
      <c r="D379" s="7"/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23"/>
      <c r="B380" s="15"/>
      <c r="C380" s="11"/>
      <c r="D380" s="7"/>
      <c r="E380" s="42"/>
      <c r="F380" s="43"/>
      <c r="G380" s="43"/>
      <c r="H380" s="43"/>
      <c r="I380" s="43"/>
      <c r="J380" s="43"/>
      <c r="K380" s="44"/>
      <c r="L380" s="43"/>
    </row>
    <row r="381" spans="1:12" ht="15" x14ac:dyDescent="0.25">
      <c r="A381" s="23"/>
      <c r="B381" s="15"/>
      <c r="C381" s="11"/>
      <c r="D381" s="6"/>
      <c r="E381" s="42"/>
      <c r="F381" s="43"/>
      <c r="G381" s="43"/>
      <c r="H381" s="43"/>
      <c r="I381" s="43"/>
      <c r="J381" s="43"/>
      <c r="K381" s="44"/>
      <c r="L381" s="43"/>
    </row>
    <row r="382" spans="1:12" ht="15" x14ac:dyDescent="0.25">
      <c r="A382" s="23"/>
      <c r="B382" s="15"/>
      <c r="C382" s="11"/>
      <c r="D382" s="6"/>
      <c r="E382" s="42"/>
      <c r="F382" s="43"/>
      <c r="G382" s="43"/>
      <c r="H382" s="43"/>
      <c r="I382" s="43"/>
      <c r="J382" s="43"/>
      <c r="K382" s="44"/>
      <c r="L382" s="43"/>
    </row>
    <row r="383" spans="1:12" ht="15" x14ac:dyDescent="0.25">
      <c r="A383" s="24"/>
      <c r="B383" s="17"/>
      <c r="C383" s="8"/>
      <c r="D383" s="18" t="s">
        <v>33</v>
      </c>
      <c r="E383" s="9"/>
      <c r="F383" s="19">
        <f>SUM(F371:F382)</f>
        <v>0</v>
      </c>
      <c r="G383" s="19">
        <f t="shared" ref="G383:J383" si="89">SUM(G371:G382)</f>
        <v>0</v>
      </c>
      <c r="H383" s="19">
        <f t="shared" si="89"/>
        <v>0</v>
      </c>
      <c r="I383" s="19">
        <f t="shared" si="89"/>
        <v>0</v>
      </c>
      <c r="J383" s="19">
        <f t="shared" si="89"/>
        <v>0</v>
      </c>
      <c r="K383" s="25"/>
      <c r="L383" s="19">
        <f t="shared" ref="L383" si="90">SUM(L371:L382)</f>
        <v>0</v>
      </c>
    </row>
    <row r="384" spans="1:12" ht="15.75" customHeight="1" thickBot="1" x14ac:dyDescent="0.25">
      <c r="A384" s="29">
        <f>A360</f>
        <v>4</v>
      </c>
      <c r="B384" s="30">
        <f>B360</f>
        <v>1</v>
      </c>
      <c r="C384" s="68" t="s">
        <v>4</v>
      </c>
      <c r="D384" s="70"/>
      <c r="E384" s="31"/>
      <c r="F384" s="32">
        <f>F370+F383</f>
        <v>0</v>
      </c>
      <c r="G384" s="32">
        <f t="shared" ref="G384:J384" si="91">G370+G383</f>
        <v>0</v>
      </c>
      <c r="H384" s="32">
        <f t="shared" si="91"/>
        <v>0</v>
      </c>
      <c r="I384" s="32">
        <f t="shared" si="91"/>
        <v>0</v>
      </c>
      <c r="J384" s="32">
        <f t="shared" si="91"/>
        <v>0</v>
      </c>
      <c r="K384" s="32"/>
      <c r="L384" s="32">
        <f t="shared" ref="L384" si="92">L370+L383</f>
        <v>0</v>
      </c>
    </row>
    <row r="385" spans="1:12" ht="15" x14ac:dyDescent="0.25">
      <c r="A385" s="14">
        <v>4</v>
      </c>
      <c r="B385" s="15">
        <v>2</v>
      </c>
      <c r="C385" s="22" t="s">
        <v>20</v>
      </c>
      <c r="D385" s="5" t="s">
        <v>21</v>
      </c>
      <c r="E385" s="39"/>
      <c r="F385" s="40"/>
      <c r="G385" s="40"/>
      <c r="H385" s="40"/>
      <c r="I385" s="40"/>
      <c r="J385" s="40"/>
      <c r="K385" s="41"/>
      <c r="L385" s="40"/>
    </row>
    <row r="386" spans="1:12" ht="15" x14ac:dyDescent="0.25">
      <c r="A386" s="14"/>
      <c r="B386" s="15"/>
      <c r="C386" s="11"/>
      <c r="D386" s="6"/>
      <c r="E386" s="42"/>
      <c r="F386" s="43"/>
      <c r="G386" s="43"/>
      <c r="H386" s="43"/>
      <c r="I386" s="43"/>
      <c r="J386" s="43"/>
      <c r="K386" s="44"/>
      <c r="L386" s="43"/>
    </row>
    <row r="387" spans="1:12" ht="15" x14ac:dyDescent="0.25">
      <c r="A387" s="14"/>
      <c r="B387" s="15"/>
      <c r="C387" s="11"/>
      <c r="D387" s="7" t="s">
        <v>22</v>
      </c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14"/>
      <c r="B388" s="15"/>
      <c r="C388" s="11"/>
      <c r="D388" s="7" t="s">
        <v>23</v>
      </c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14"/>
      <c r="B389" s="15"/>
      <c r="C389" s="11"/>
      <c r="D389" s="7" t="s">
        <v>24</v>
      </c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14"/>
      <c r="B390" s="15"/>
      <c r="C390" s="11"/>
      <c r="D390" s="7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14"/>
      <c r="B391" s="15"/>
      <c r="C391" s="11"/>
      <c r="D391" s="7"/>
      <c r="E391" s="42"/>
      <c r="F391" s="43"/>
      <c r="G391" s="43"/>
      <c r="H391" s="43"/>
      <c r="I391" s="43"/>
      <c r="J391" s="43"/>
      <c r="K391" s="44"/>
      <c r="L391" s="43"/>
    </row>
    <row r="392" spans="1:12" ht="15" x14ac:dyDescent="0.25">
      <c r="A392" s="14"/>
      <c r="B392" s="15"/>
      <c r="C392" s="11"/>
      <c r="D392" s="7"/>
      <c r="E392" s="42"/>
      <c r="F392" s="43"/>
      <c r="G392" s="43"/>
      <c r="H392" s="43"/>
      <c r="I392" s="43"/>
      <c r="J392" s="43"/>
      <c r="K392" s="44"/>
      <c r="L392" s="43"/>
    </row>
    <row r="393" spans="1:12" ht="15" x14ac:dyDescent="0.25">
      <c r="A393" s="14"/>
      <c r="B393" s="15"/>
      <c r="C393" s="11"/>
      <c r="D393" s="6"/>
      <c r="E393" s="42"/>
      <c r="F393" s="43"/>
      <c r="G393" s="43"/>
      <c r="H393" s="43"/>
      <c r="I393" s="43"/>
      <c r="J393" s="43"/>
      <c r="K393" s="44"/>
      <c r="L393" s="43"/>
    </row>
    <row r="394" spans="1:12" ht="15" x14ac:dyDescent="0.25">
      <c r="A394" s="14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5" x14ac:dyDescent="0.25">
      <c r="A395" s="16"/>
      <c r="B395" s="17"/>
      <c r="C395" s="8"/>
      <c r="D395" s="18" t="s">
        <v>33</v>
      </c>
      <c r="E395" s="9"/>
      <c r="F395" s="19">
        <f>SUM(F385:F394)</f>
        <v>0</v>
      </c>
      <c r="G395" s="19">
        <f t="shared" ref="G395:J395" si="93">SUM(G385:G394)</f>
        <v>0</v>
      </c>
      <c r="H395" s="19">
        <f t="shared" si="93"/>
        <v>0</v>
      </c>
      <c r="I395" s="19">
        <f t="shared" si="93"/>
        <v>0</v>
      </c>
      <c r="J395" s="19">
        <f t="shared" si="93"/>
        <v>0</v>
      </c>
      <c r="K395" s="25"/>
      <c r="L395" s="19">
        <f t="shared" ref="L395" si="94">SUM(L385:L394)</f>
        <v>0</v>
      </c>
    </row>
    <row r="396" spans="1:12" ht="15" x14ac:dyDescent="0.25">
      <c r="A396" s="13">
        <v>4</v>
      </c>
      <c r="B396" s="13">
        <f>B385</f>
        <v>2</v>
      </c>
      <c r="C396" s="10" t="s">
        <v>25</v>
      </c>
      <c r="D396" s="7" t="s">
        <v>26</v>
      </c>
      <c r="E396" s="42"/>
      <c r="F396" s="43"/>
      <c r="G396" s="43"/>
      <c r="H396" s="43"/>
      <c r="I396" s="43"/>
      <c r="J396" s="43"/>
      <c r="K396" s="44"/>
      <c r="L396" s="43"/>
    </row>
    <row r="397" spans="1:12" ht="15" x14ac:dyDescent="0.25">
      <c r="A397" s="14"/>
      <c r="B397" s="15"/>
      <c r="C397" s="11"/>
      <c r="D397" s="7" t="s">
        <v>27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7" t="s">
        <v>28</v>
      </c>
      <c r="E398" s="42"/>
      <c r="F398" s="43"/>
      <c r="G398" s="43"/>
      <c r="H398" s="43"/>
      <c r="I398" s="43"/>
      <c r="J398" s="43"/>
      <c r="K398" s="44"/>
      <c r="L398" s="43"/>
    </row>
    <row r="399" spans="1:12" ht="15" x14ac:dyDescent="0.25">
      <c r="A399" s="14"/>
      <c r="B399" s="15"/>
      <c r="C399" s="11"/>
      <c r="D399" s="7" t="s">
        <v>29</v>
      </c>
      <c r="E399" s="42"/>
      <c r="F399" s="43"/>
      <c r="G399" s="43"/>
      <c r="H399" s="43"/>
      <c r="I399" s="43"/>
      <c r="J399" s="43"/>
      <c r="K399" s="44"/>
      <c r="L399" s="43"/>
    </row>
    <row r="400" spans="1:12" ht="15" x14ac:dyDescent="0.25">
      <c r="A400" s="14"/>
      <c r="B400" s="15"/>
      <c r="C400" s="11"/>
      <c r="D400" s="7" t="s">
        <v>30</v>
      </c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7" t="s">
        <v>31</v>
      </c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7" t="s">
        <v>32</v>
      </c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4"/>
      <c r="B403" s="15"/>
      <c r="C403" s="11"/>
      <c r="D403" s="7"/>
      <c r="E403" s="42"/>
      <c r="F403" s="43"/>
      <c r="G403" s="43"/>
      <c r="H403" s="43"/>
      <c r="I403" s="43"/>
      <c r="J403" s="43"/>
      <c r="K403" s="44"/>
      <c r="L403" s="43"/>
    </row>
    <row r="404" spans="1:12" ht="15" x14ac:dyDescent="0.25">
      <c r="A404" s="14"/>
      <c r="B404" s="15"/>
      <c r="C404" s="11"/>
      <c r="D404" s="7"/>
      <c r="E404" s="42"/>
      <c r="F404" s="43"/>
      <c r="G404" s="43"/>
      <c r="H404" s="43"/>
      <c r="I404" s="43"/>
      <c r="J404" s="43"/>
      <c r="K404" s="44"/>
      <c r="L404" s="43"/>
    </row>
    <row r="405" spans="1:12" ht="15" x14ac:dyDescent="0.25">
      <c r="A405" s="14"/>
      <c r="B405" s="15"/>
      <c r="C405" s="11"/>
      <c r="D405" s="7"/>
      <c r="E405" s="42"/>
      <c r="F405" s="43"/>
      <c r="G405" s="43"/>
      <c r="H405" s="43"/>
      <c r="I405" s="43"/>
      <c r="J405" s="43"/>
      <c r="K405" s="44"/>
      <c r="L405" s="43"/>
    </row>
    <row r="406" spans="1:12" ht="15" x14ac:dyDescent="0.25">
      <c r="A406" s="14"/>
      <c r="B406" s="15"/>
      <c r="C406" s="11"/>
      <c r="D406" s="6"/>
      <c r="E406" s="42"/>
      <c r="F406" s="43"/>
      <c r="G406" s="43"/>
      <c r="H406" s="43"/>
      <c r="I406" s="43"/>
      <c r="J406" s="43"/>
      <c r="K406" s="44"/>
      <c r="L406" s="43"/>
    </row>
    <row r="407" spans="1:12" ht="15" x14ac:dyDescent="0.25">
      <c r="A407" s="14"/>
      <c r="B407" s="15"/>
      <c r="C407" s="11"/>
      <c r="D407" s="6"/>
      <c r="E407" s="42"/>
      <c r="F407" s="43"/>
      <c r="G407" s="43"/>
      <c r="H407" s="43"/>
      <c r="I407" s="43"/>
      <c r="J407" s="43"/>
      <c r="K407" s="44"/>
      <c r="L407" s="43"/>
    </row>
    <row r="408" spans="1:12" ht="15" x14ac:dyDescent="0.25">
      <c r="A408" s="16"/>
      <c r="B408" s="17"/>
      <c r="C408" s="8"/>
      <c r="D408" s="18" t="s">
        <v>33</v>
      </c>
      <c r="E408" s="9"/>
      <c r="F408" s="19">
        <f>SUM(F396:F407)</f>
        <v>0</v>
      </c>
      <c r="G408" s="19">
        <f t="shared" ref="G408:J408" si="95">SUM(G396:G407)</f>
        <v>0</v>
      </c>
      <c r="H408" s="19">
        <f t="shared" si="95"/>
        <v>0</v>
      </c>
      <c r="I408" s="19">
        <f t="shared" si="95"/>
        <v>0</v>
      </c>
      <c r="J408" s="19">
        <f t="shared" si="95"/>
        <v>0</v>
      </c>
      <c r="K408" s="25"/>
      <c r="L408" s="19">
        <f t="shared" ref="L408" si="96">SUM(L396:L407)</f>
        <v>0</v>
      </c>
    </row>
    <row r="409" spans="1:12" ht="15.75" customHeight="1" thickBot="1" x14ac:dyDescent="0.25">
      <c r="A409" s="33">
        <f>A385</f>
        <v>4</v>
      </c>
      <c r="B409" s="33">
        <f>B385</f>
        <v>2</v>
      </c>
      <c r="C409" s="68" t="s">
        <v>4</v>
      </c>
      <c r="D409" s="70"/>
      <c r="E409" s="31"/>
      <c r="F409" s="32">
        <f>F395+F408</f>
        <v>0</v>
      </c>
      <c r="G409" s="32">
        <f t="shared" ref="G409:J409" si="97">G395+G408</f>
        <v>0</v>
      </c>
      <c r="H409" s="32">
        <f t="shared" si="97"/>
        <v>0</v>
      </c>
      <c r="I409" s="32">
        <f t="shared" si="97"/>
        <v>0</v>
      </c>
      <c r="J409" s="32">
        <f t="shared" si="97"/>
        <v>0</v>
      </c>
      <c r="K409" s="32"/>
      <c r="L409" s="32">
        <f t="shared" ref="L409" si="98">L395+L408</f>
        <v>0</v>
      </c>
    </row>
    <row r="410" spans="1:12" ht="15" x14ac:dyDescent="0.25">
      <c r="A410" s="20">
        <v>4</v>
      </c>
      <c r="B410" s="21">
        <v>3</v>
      </c>
      <c r="C410" s="22" t="s">
        <v>20</v>
      </c>
      <c r="D410" s="5" t="s">
        <v>21</v>
      </c>
      <c r="E410" s="39"/>
      <c r="F410" s="40"/>
      <c r="G410" s="40"/>
      <c r="H410" s="40"/>
      <c r="I410" s="40"/>
      <c r="J410" s="40"/>
      <c r="K410" s="41"/>
      <c r="L410" s="40"/>
    </row>
    <row r="411" spans="1:12" ht="15" x14ac:dyDescent="0.25">
      <c r="A411" s="23"/>
      <c r="B411" s="15"/>
      <c r="C411" s="11"/>
      <c r="D411" s="6"/>
      <c r="E411" s="42"/>
      <c r="F411" s="43"/>
      <c r="G411" s="43"/>
      <c r="H411" s="43"/>
      <c r="I411" s="43"/>
      <c r="J411" s="43"/>
      <c r="K411" s="44"/>
      <c r="L411" s="43"/>
    </row>
    <row r="412" spans="1:12" ht="15" x14ac:dyDescent="0.25">
      <c r="A412" s="23"/>
      <c r="B412" s="15"/>
      <c r="C412" s="11"/>
      <c r="D412" s="7" t="s">
        <v>22</v>
      </c>
      <c r="E412" s="42"/>
      <c r="F412" s="43"/>
      <c r="G412" s="43"/>
      <c r="H412" s="43"/>
      <c r="I412" s="43"/>
      <c r="J412" s="43"/>
      <c r="K412" s="44"/>
      <c r="L412" s="43"/>
    </row>
    <row r="413" spans="1:12" ht="15.75" customHeight="1" x14ac:dyDescent="0.25">
      <c r="A413" s="23"/>
      <c r="B413" s="15"/>
      <c r="C413" s="11"/>
      <c r="D413" s="7" t="s">
        <v>23</v>
      </c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23"/>
      <c r="B414" s="15"/>
      <c r="C414" s="11"/>
      <c r="D414" s="7" t="s">
        <v>24</v>
      </c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23"/>
      <c r="B415" s="15"/>
      <c r="C415" s="11"/>
      <c r="D415" s="7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23"/>
      <c r="B416" s="15"/>
      <c r="C416" s="11"/>
      <c r="D416" s="6"/>
      <c r="E416" s="42"/>
      <c r="F416" s="43"/>
      <c r="G416" s="43"/>
      <c r="H416" s="43"/>
      <c r="I416" s="43"/>
      <c r="J416" s="43"/>
      <c r="K416" s="44"/>
      <c r="L416" s="43"/>
    </row>
    <row r="417" spans="1:12" ht="15" x14ac:dyDescent="0.25">
      <c r="A417" s="23"/>
      <c r="B417" s="15"/>
      <c r="C417" s="11"/>
      <c r="D417" s="6"/>
      <c r="E417" s="42"/>
      <c r="F417" s="43"/>
      <c r="G417" s="43"/>
      <c r="H417" s="43"/>
      <c r="I417" s="43"/>
      <c r="J417" s="43"/>
      <c r="K417" s="44"/>
      <c r="L417" s="43"/>
    </row>
    <row r="418" spans="1:12" ht="15" x14ac:dyDescent="0.25">
      <c r="A418" s="24"/>
      <c r="B418" s="17"/>
      <c r="C418" s="8"/>
      <c r="D418" s="18" t="s">
        <v>33</v>
      </c>
      <c r="E418" s="9"/>
      <c r="F418" s="19">
        <f>SUM(F410:F417)</f>
        <v>0</v>
      </c>
      <c r="G418" s="19">
        <f t="shared" ref="G418:J418" si="99">SUM(G410:G417)</f>
        <v>0</v>
      </c>
      <c r="H418" s="19">
        <f t="shared" si="99"/>
        <v>0</v>
      </c>
      <c r="I418" s="19">
        <f t="shared" si="99"/>
        <v>0</v>
      </c>
      <c r="J418" s="19">
        <f t="shared" si="99"/>
        <v>0</v>
      </c>
      <c r="K418" s="25"/>
      <c r="L418" s="19">
        <f t="shared" ref="L418" si="100">SUM(L410:L417)</f>
        <v>0</v>
      </c>
    </row>
    <row r="419" spans="1:12" ht="15" x14ac:dyDescent="0.25">
      <c r="A419" s="26">
        <v>4</v>
      </c>
      <c r="B419" s="13">
        <f>B410</f>
        <v>3</v>
      </c>
      <c r="C419" s="10" t="s">
        <v>25</v>
      </c>
      <c r="D419" s="7" t="s">
        <v>26</v>
      </c>
      <c r="E419" s="42"/>
      <c r="F419" s="43"/>
      <c r="G419" s="43"/>
      <c r="H419" s="43"/>
      <c r="I419" s="43"/>
      <c r="J419" s="43"/>
      <c r="K419" s="44"/>
      <c r="L419" s="43"/>
    </row>
    <row r="420" spans="1:12" ht="15" x14ac:dyDescent="0.25">
      <c r="A420" s="23"/>
      <c r="B420" s="15"/>
      <c r="C420" s="11"/>
      <c r="D420" s="7" t="s">
        <v>27</v>
      </c>
      <c r="E420" s="42"/>
      <c r="F420" s="43"/>
      <c r="G420" s="43"/>
      <c r="H420" s="43"/>
      <c r="I420" s="43"/>
      <c r="J420" s="43"/>
      <c r="K420" s="44"/>
      <c r="L420" s="43"/>
    </row>
    <row r="421" spans="1:12" ht="15" x14ac:dyDescent="0.25">
      <c r="A421" s="23"/>
      <c r="B421" s="15"/>
      <c r="C421" s="11"/>
      <c r="D421" s="7" t="s">
        <v>28</v>
      </c>
      <c r="E421" s="42"/>
      <c r="F421" s="43"/>
      <c r="G421" s="43"/>
      <c r="H421" s="43"/>
      <c r="I421" s="43"/>
      <c r="J421" s="43"/>
      <c r="K421" s="44"/>
      <c r="L421" s="43"/>
    </row>
    <row r="422" spans="1:12" ht="15" x14ac:dyDescent="0.25">
      <c r="A422" s="23"/>
      <c r="B422" s="15"/>
      <c r="C422" s="11"/>
      <c r="D422" s="7" t="s">
        <v>29</v>
      </c>
      <c r="E422" s="42"/>
      <c r="F422" s="43"/>
      <c r="G422" s="43"/>
      <c r="H422" s="43"/>
      <c r="I422" s="43"/>
      <c r="J422" s="43"/>
      <c r="K422" s="44"/>
      <c r="L422" s="43"/>
    </row>
    <row r="423" spans="1:12" ht="15" x14ac:dyDescent="0.25">
      <c r="A423" s="23"/>
      <c r="B423" s="15"/>
      <c r="C423" s="11"/>
      <c r="D423" s="7" t="s">
        <v>30</v>
      </c>
      <c r="E423" s="42"/>
      <c r="F423" s="43"/>
      <c r="G423" s="43"/>
      <c r="H423" s="43"/>
      <c r="I423" s="43"/>
      <c r="J423" s="43"/>
      <c r="K423" s="44"/>
      <c r="L423" s="43"/>
    </row>
    <row r="424" spans="1:12" ht="15" x14ac:dyDescent="0.25">
      <c r="A424" s="23"/>
      <c r="B424" s="15"/>
      <c r="C424" s="11"/>
      <c r="D424" s="7" t="s">
        <v>31</v>
      </c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7" t="s">
        <v>32</v>
      </c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3"/>
      <c r="B426" s="15"/>
      <c r="C426" s="11"/>
      <c r="D426" s="7"/>
      <c r="E426" s="42"/>
      <c r="F426" s="43"/>
      <c r="G426" s="43"/>
      <c r="H426" s="43"/>
      <c r="I426" s="43"/>
      <c r="J426" s="43"/>
      <c r="K426" s="44"/>
      <c r="L426" s="43"/>
    </row>
    <row r="427" spans="1:12" ht="15" x14ac:dyDescent="0.25">
      <c r="A427" s="23"/>
      <c r="B427" s="15"/>
      <c r="C427" s="11"/>
      <c r="D427" s="7"/>
      <c r="E427" s="42"/>
      <c r="F427" s="43"/>
      <c r="G427" s="43"/>
      <c r="H427" s="43"/>
      <c r="I427" s="43"/>
      <c r="J427" s="43"/>
      <c r="K427" s="44"/>
      <c r="L427" s="43"/>
    </row>
    <row r="428" spans="1:12" ht="15" x14ac:dyDescent="0.25">
      <c r="A428" s="23"/>
      <c r="B428" s="15"/>
      <c r="C428" s="11"/>
      <c r="D428" s="7"/>
      <c r="E428" s="42"/>
      <c r="F428" s="43"/>
      <c r="G428" s="43"/>
      <c r="H428" s="43"/>
      <c r="I428" s="43"/>
      <c r="J428" s="43"/>
      <c r="K428" s="44"/>
      <c r="L428" s="43"/>
    </row>
    <row r="429" spans="1:12" ht="15" x14ac:dyDescent="0.25">
      <c r="A429" s="23"/>
      <c r="B429" s="15"/>
      <c r="C429" s="11"/>
      <c r="D429" s="6"/>
      <c r="E429" s="42"/>
      <c r="F429" s="43"/>
      <c r="G429" s="43"/>
      <c r="H429" s="43"/>
      <c r="I429" s="43"/>
      <c r="J429" s="43"/>
      <c r="K429" s="44"/>
      <c r="L429" s="43"/>
    </row>
    <row r="430" spans="1:12" ht="15" x14ac:dyDescent="0.25">
      <c r="A430" s="23"/>
      <c r="B430" s="15"/>
      <c r="C430" s="11"/>
      <c r="D430" s="6"/>
      <c r="E430" s="42"/>
      <c r="F430" s="43"/>
      <c r="G430" s="43"/>
      <c r="H430" s="43"/>
      <c r="I430" s="43"/>
      <c r="J430" s="43"/>
      <c r="K430" s="44"/>
      <c r="L430" s="43"/>
    </row>
    <row r="431" spans="1:12" ht="15" x14ac:dyDescent="0.25">
      <c r="A431" s="24"/>
      <c r="B431" s="17"/>
      <c r="C431" s="8"/>
      <c r="D431" s="18" t="s">
        <v>33</v>
      </c>
      <c r="E431" s="9"/>
      <c r="F431" s="19">
        <f>SUM(F419:F430)</f>
        <v>0</v>
      </c>
      <c r="G431" s="19">
        <f t="shared" ref="G431:J431" si="101">SUM(G419:G430)</f>
        <v>0</v>
      </c>
      <c r="H431" s="19">
        <f t="shared" si="101"/>
        <v>0</v>
      </c>
      <c r="I431" s="19">
        <f t="shared" si="101"/>
        <v>0</v>
      </c>
      <c r="J431" s="19">
        <f t="shared" si="101"/>
        <v>0</v>
      </c>
      <c r="K431" s="25"/>
      <c r="L431" s="19">
        <f t="shared" ref="L431" si="102">SUM(L419:L430)</f>
        <v>0</v>
      </c>
    </row>
    <row r="432" spans="1:12" ht="15.75" customHeight="1" thickBot="1" x14ac:dyDescent="0.25">
      <c r="A432" s="29">
        <f>A410</f>
        <v>4</v>
      </c>
      <c r="B432" s="30">
        <f>B410</f>
        <v>3</v>
      </c>
      <c r="C432" s="68" t="s">
        <v>4</v>
      </c>
      <c r="D432" s="70"/>
      <c r="E432" s="31"/>
      <c r="F432" s="32">
        <f>F418+F431</f>
        <v>0</v>
      </c>
      <c r="G432" s="32">
        <f t="shared" ref="G432:J432" si="103">G418+G431</f>
        <v>0</v>
      </c>
      <c r="H432" s="32">
        <f t="shared" si="103"/>
        <v>0</v>
      </c>
      <c r="I432" s="32">
        <f t="shared" si="103"/>
        <v>0</v>
      </c>
      <c r="J432" s="32">
        <f t="shared" si="103"/>
        <v>0</v>
      </c>
      <c r="K432" s="32"/>
      <c r="L432" s="32">
        <f t="shared" ref="L432" si="104">L418+L431</f>
        <v>0</v>
      </c>
    </row>
    <row r="433" spans="1:12" ht="15" x14ac:dyDescent="0.25">
      <c r="A433" s="20">
        <v>4</v>
      </c>
      <c r="B433" s="21">
        <v>4</v>
      </c>
      <c r="C433" s="22" t="s">
        <v>20</v>
      </c>
      <c r="D433" s="5" t="s">
        <v>21</v>
      </c>
      <c r="E433" s="39"/>
      <c r="F433" s="40"/>
      <c r="G433" s="40"/>
      <c r="H433" s="40"/>
      <c r="I433" s="40"/>
      <c r="J433" s="40"/>
      <c r="K433" s="41"/>
      <c r="L433" s="40"/>
    </row>
    <row r="434" spans="1:12" ht="15" x14ac:dyDescent="0.25">
      <c r="A434" s="23"/>
      <c r="B434" s="15"/>
      <c r="C434" s="11"/>
      <c r="D434" s="6"/>
      <c r="E434" s="42"/>
      <c r="F434" s="43"/>
      <c r="G434" s="43"/>
      <c r="H434" s="43"/>
      <c r="I434" s="43"/>
      <c r="J434" s="43"/>
      <c r="K434" s="44"/>
      <c r="L434" s="43"/>
    </row>
    <row r="435" spans="1:12" ht="15" x14ac:dyDescent="0.25">
      <c r="A435" s="23"/>
      <c r="B435" s="15"/>
      <c r="C435" s="11"/>
      <c r="D435" s="7" t="s">
        <v>22</v>
      </c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 t="s">
        <v>23</v>
      </c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7" t="s">
        <v>24</v>
      </c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7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3"/>
      <c r="B439" s="15"/>
      <c r="C439" s="11"/>
      <c r="D439" s="7"/>
      <c r="E439" s="42"/>
      <c r="F439" s="43"/>
      <c r="G439" s="43"/>
      <c r="H439" s="43"/>
      <c r="I439" s="43"/>
      <c r="J439" s="43"/>
      <c r="K439" s="44"/>
      <c r="L439" s="43"/>
    </row>
    <row r="440" spans="1:12" ht="15" x14ac:dyDescent="0.25">
      <c r="A440" s="23"/>
      <c r="B440" s="15"/>
      <c r="C440" s="11"/>
      <c r="D440" s="7"/>
      <c r="E440" s="42"/>
      <c r="F440" s="43"/>
      <c r="G440" s="43"/>
      <c r="H440" s="43"/>
      <c r="I440" s="43"/>
      <c r="J440" s="43"/>
      <c r="K440" s="44"/>
      <c r="L440" s="43"/>
    </row>
    <row r="441" spans="1:12" ht="15" x14ac:dyDescent="0.25">
      <c r="A441" s="23"/>
      <c r="B441" s="15"/>
      <c r="C441" s="11"/>
      <c r="D441" s="6"/>
      <c r="E441" s="42"/>
      <c r="F441" s="43"/>
      <c r="G441" s="43"/>
      <c r="H441" s="43"/>
      <c r="I441" s="43"/>
      <c r="J441" s="43"/>
      <c r="K441" s="44"/>
      <c r="L441" s="43"/>
    </row>
    <row r="442" spans="1:12" ht="15" x14ac:dyDescent="0.25">
      <c r="A442" s="23"/>
      <c r="B442" s="15"/>
      <c r="C442" s="11"/>
      <c r="D442" s="6"/>
      <c r="E442" s="42"/>
      <c r="F442" s="43"/>
      <c r="G442" s="43"/>
      <c r="H442" s="43"/>
      <c r="I442" s="43"/>
      <c r="J442" s="43"/>
      <c r="K442" s="44"/>
      <c r="L442" s="43"/>
    </row>
    <row r="443" spans="1:12" ht="15" x14ac:dyDescent="0.25">
      <c r="A443" s="24"/>
      <c r="B443" s="17"/>
      <c r="C443" s="8"/>
      <c r="D443" s="18" t="s">
        <v>33</v>
      </c>
      <c r="E443" s="9"/>
      <c r="F443" s="19">
        <f>SUM(F433:F442)</f>
        <v>0</v>
      </c>
      <c r="G443" s="19">
        <f t="shared" ref="G443:J443" si="105">SUM(G433:G442)</f>
        <v>0</v>
      </c>
      <c r="H443" s="19">
        <f t="shared" si="105"/>
        <v>0</v>
      </c>
      <c r="I443" s="19">
        <f t="shared" si="105"/>
        <v>0</v>
      </c>
      <c r="J443" s="19">
        <f t="shared" si="105"/>
        <v>0</v>
      </c>
      <c r="K443" s="25"/>
      <c r="L443" s="19">
        <f t="shared" ref="L443" si="106">SUM(L433:L442)</f>
        <v>0</v>
      </c>
    </row>
    <row r="444" spans="1:12" ht="15" x14ac:dyDescent="0.25">
      <c r="A444" s="26">
        <v>4</v>
      </c>
      <c r="B444" s="13">
        <f>B433</f>
        <v>4</v>
      </c>
      <c r="C444" s="10" t="s">
        <v>25</v>
      </c>
      <c r="D444" s="7" t="s">
        <v>26</v>
      </c>
      <c r="E444" s="42"/>
      <c r="F444" s="43"/>
      <c r="G444" s="43"/>
      <c r="H444" s="43"/>
      <c r="I444" s="43"/>
      <c r="J444" s="43"/>
      <c r="K444" s="44"/>
      <c r="L444" s="43"/>
    </row>
    <row r="445" spans="1:12" ht="15" x14ac:dyDescent="0.25">
      <c r="A445" s="23"/>
      <c r="B445" s="15"/>
      <c r="C445" s="11"/>
      <c r="D445" s="7" t="s">
        <v>27</v>
      </c>
      <c r="E445" s="42"/>
      <c r="F445" s="43"/>
      <c r="G445" s="43"/>
      <c r="H445" s="43"/>
      <c r="I445" s="43"/>
      <c r="J445" s="43"/>
      <c r="K445" s="44"/>
      <c r="L445" s="43"/>
    </row>
    <row r="446" spans="1:12" ht="15" x14ac:dyDescent="0.25">
      <c r="A446" s="23"/>
      <c r="B446" s="15"/>
      <c r="C446" s="11"/>
      <c r="D446" s="7" t="s">
        <v>28</v>
      </c>
      <c r="E446" s="42"/>
      <c r="F446" s="43"/>
      <c r="G446" s="43"/>
      <c r="H446" s="43"/>
      <c r="I446" s="43"/>
      <c r="J446" s="43"/>
      <c r="K446" s="44"/>
      <c r="L446" s="43"/>
    </row>
    <row r="447" spans="1:12" ht="15" x14ac:dyDescent="0.25">
      <c r="A447" s="23"/>
      <c r="B447" s="15"/>
      <c r="C447" s="11"/>
      <c r="D447" s="7" t="s">
        <v>29</v>
      </c>
      <c r="E447" s="42"/>
      <c r="F447" s="43"/>
      <c r="G447" s="43"/>
      <c r="H447" s="43"/>
      <c r="I447" s="43"/>
      <c r="J447" s="43"/>
      <c r="K447" s="44"/>
      <c r="L447" s="43"/>
    </row>
    <row r="448" spans="1:12" ht="15" x14ac:dyDescent="0.25">
      <c r="A448" s="23"/>
      <c r="B448" s="15"/>
      <c r="C448" s="11"/>
      <c r="D448" s="7" t="s">
        <v>30</v>
      </c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7" t="s">
        <v>31</v>
      </c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7" t="s">
        <v>32</v>
      </c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3"/>
      <c r="B451" s="15"/>
      <c r="C451" s="11"/>
      <c r="D451" s="7"/>
      <c r="E451" s="42"/>
      <c r="F451" s="43"/>
      <c r="G451" s="43"/>
      <c r="H451" s="43"/>
      <c r="I451" s="43"/>
      <c r="J451" s="43"/>
      <c r="K451" s="44"/>
      <c r="L451" s="43"/>
    </row>
    <row r="452" spans="1:12" ht="15" x14ac:dyDescent="0.25">
      <c r="A452" s="23"/>
      <c r="B452" s="15"/>
      <c r="C452" s="11"/>
      <c r="D452" s="7"/>
      <c r="E452" s="42"/>
      <c r="F452" s="43"/>
      <c r="G452" s="43"/>
      <c r="H452" s="43"/>
      <c r="I452" s="43"/>
      <c r="J452" s="43"/>
      <c r="K452" s="44"/>
      <c r="L452" s="43"/>
    </row>
    <row r="453" spans="1:12" ht="15" x14ac:dyDescent="0.25">
      <c r="A453" s="23"/>
      <c r="B453" s="15"/>
      <c r="C453" s="11"/>
      <c r="D453" s="7"/>
      <c r="E453" s="42"/>
      <c r="F453" s="43"/>
      <c r="G453" s="43"/>
      <c r="H453" s="43"/>
      <c r="I453" s="43"/>
      <c r="J453" s="43"/>
      <c r="K453" s="44"/>
      <c r="L453" s="43"/>
    </row>
    <row r="454" spans="1:12" ht="15" x14ac:dyDescent="0.25">
      <c r="A454" s="23"/>
      <c r="B454" s="15"/>
      <c r="C454" s="11"/>
      <c r="D454" s="6"/>
      <c r="E454" s="42"/>
      <c r="F454" s="43"/>
      <c r="G454" s="43"/>
      <c r="H454" s="43"/>
      <c r="I454" s="43"/>
      <c r="J454" s="43"/>
      <c r="K454" s="44"/>
      <c r="L454" s="43"/>
    </row>
    <row r="455" spans="1:12" ht="15" x14ac:dyDescent="0.25">
      <c r="A455" s="23"/>
      <c r="B455" s="15"/>
      <c r="C455" s="11"/>
      <c r="D455" s="6"/>
      <c r="E455" s="42"/>
      <c r="F455" s="43"/>
      <c r="G455" s="43"/>
      <c r="H455" s="43"/>
      <c r="I455" s="43"/>
      <c r="J455" s="43"/>
      <c r="K455" s="44"/>
      <c r="L455" s="43"/>
    </row>
    <row r="456" spans="1:12" ht="15" x14ac:dyDescent="0.25">
      <c r="A456" s="24"/>
      <c r="B456" s="17"/>
      <c r="C456" s="8"/>
      <c r="D456" s="18" t="s">
        <v>33</v>
      </c>
      <c r="E456" s="9"/>
      <c r="F456" s="19">
        <f>SUM(F444:F455)</f>
        <v>0</v>
      </c>
      <c r="G456" s="19">
        <f t="shared" ref="G456:J456" si="107">SUM(G444:G455)</f>
        <v>0</v>
      </c>
      <c r="H456" s="19">
        <f t="shared" si="107"/>
        <v>0</v>
      </c>
      <c r="I456" s="19">
        <f t="shared" si="107"/>
        <v>0</v>
      </c>
      <c r="J456" s="19">
        <f t="shared" si="107"/>
        <v>0</v>
      </c>
      <c r="K456" s="25"/>
      <c r="L456" s="19">
        <f t="shared" ref="L456" si="108">SUM(L444:L455)</f>
        <v>0</v>
      </c>
    </row>
    <row r="457" spans="1:12" ht="15.75" customHeight="1" thickBot="1" x14ac:dyDescent="0.25">
      <c r="A457" s="29">
        <f>A433</f>
        <v>4</v>
      </c>
      <c r="B457" s="30">
        <f>B433</f>
        <v>4</v>
      </c>
      <c r="C457" s="68" t="s">
        <v>4</v>
      </c>
      <c r="D457" s="70"/>
      <c r="E457" s="31"/>
      <c r="F457" s="32">
        <f>F443+F456</f>
        <v>0</v>
      </c>
      <c r="G457" s="32">
        <f t="shared" ref="G457:J457" si="109">G443+G456</f>
        <v>0</v>
      </c>
      <c r="H457" s="32">
        <f t="shared" si="109"/>
        <v>0</v>
      </c>
      <c r="I457" s="32">
        <f t="shared" si="109"/>
        <v>0</v>
      </c>
      <c r="J457" s="32">
        <f t="shared" si="109"/>
        <v>0</v>
      </c>
      <c r="K457" s="32"/>
      <c r="L457" s="32">
        <f t="shared" ref="L457" si="110">L443+L456</f>
        <v>0</v>
      </c>
    </row>
    <row r="458" spans="1:12" ht="15" x14ac:dyDescent="0.25">
      <c r="A458" s="20">
        <v>4</v>
      </c>
      <c r="B458" s="21">
        <v>5</v>
      </c>
      <c r="C458" s="22" t="s">
        <v>20</v>
      </c>
      <c r="D458" s="5" t="s">
        <v>21</v>
      </c>
      <c r="E458" s="39"/>
      <c r="F458" s="40"/>
      <c r="G458" s="40"/>
      <c r="H458" s="40"/>
      <c r="I458" s="40"/>
      <c r="J458" s="40"/>
      <c r="K458" s="41"/>
      <c r="L458" s="40"/>
    </row>
    <row r="459" spans="1:12" ht="15" x14ac:dyDescent="0.25">
      <c r="A459" s="23"/>
      <c r="B459" s="15"/>
      <c r="C459" s="11"/>
      <c r="D459" s="6"/>
      <c r="E459" s="42"/>
      <c r="F459" s="43"/>
      <c r="G459" s="43"/>
      <c r="H459" s="43"/>
      <c r="I459" s="43"/>
      <c r="J459" s="43"/>
      <c r="K459" s="44"/>
      <c r="L459" s="43"/>
    </row>
    <row r="460" spans="1:12" ht="15" x14ac:dyDescent="0.25">
      <c r="A460" s="23"/>
      <c r="B460" s="15"/>
      <c r="C460" s="11"/>
      <c r="D460" s="7" t="s">
        <v>22</v>
      </c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 t="s">
        <v>23</v>
      </c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7" t="s">
        <v>24</v>
      </c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7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3"/>
      <c r="B464" s="15"/>
      <c r="C464" s="11"/>
      <c r="D464" s="7"/>
      <c r="E464" s="42"/>
      <c r="F464" s="43"/>
      <c r="G464" s="43"/>
      <c r="H464" s="43"/>
      <c r="I464" s="43"/>
      <c r="J464" s="43"/>
      <c r="K464" s="44"/>
      <c r="L464" s="43"/>
    </row>
    <row r="465" spans="1:12" ht="15" x14ac:dyDescent="0.25">
      <c r="A465" s="23"/>
      <c r="B465" s="15"/>
      <c r="C465" s="11"/>
      <c r="D465" s="6"/>
      <c r="E465" s="42"/>
      <c r="F465" s="43"/>
      <c r="G465" s="43"/>
      <c r="H465" s="43"/>
      <c r="I465" s="43"/>
      <c r="J465" s="43"/>
      <c r="K465" s="44"/>
      <c r="L465" s="43"/>
    </row>
    <row r="466" spans="1:12" ht="15" x14ac:dyDescent="0.25">
      <c r="A466" s="23"/>
      <c r="B466" s="15"/>
      <c r="C466" s="11"/>
      <c r="D466" s="6"/>
      <c r="E466" s="42"/>
      <c r="F466" s="43"/>
      <c r="G466" s="43"/>
      <c r="H466" s="43"/>
      <c r="I466" s="43"/>
      <c r="J466" s="43"/>
      <c r="K466" s="44"/>
      <c r="L466" s="43"/>
    </row>
    <row r="467" spans="1:12" ht="15.75" customHeight="1" x14ac:dyDescent="0.25">
      <c r="A467" s="24"/>
      <c r="B467" s="17"/>
      <c r="C467" s="8"/>
      <c r="D467" s="18" t="s">
        <v>33</v>
      </c>
      <c r="E467" s="9"/>
      <c r="F467" s="19">
        <f>SUM(F458:F466)</f>
        <v>0</v>
      </c>
      <c r="G467" s="19">
        <f t="shared" ref="G467:J467" si="111">SUM(G458:G466)</f>
        <v>0</v>
      </c>
      <c r="H467" s="19">
        <f t="shared" si="111"/>
        <v>0</v>
      </c>
      <c r="I467" s="19">
        <f t="shared" si="111"/>
        <v>0</v>
      </c>
      <c r="J467" s="19">
        <f t="shared" si="111"/>
        <v>0</v>
      </c>
      <c r="K467" s="25"/>
      <c r="L467" s="19">
        <f t="shared" ref="L467" si="112">SUM(L458:L466)</f>
        <v>0</v>
      </c>
    </row>
    <row r="468" spans="1:12" ht="15" x14ac:dyDescent="0.25">
      <c r="A468" s="26">
        <v>4</v>
      </c>
      <c r="B468" s="13">
        <f>B458</f>
        <v>5</v>
      </c>
      <c r="C468" s="10" t="s">
        <v>25</v>
      </c>
      <c r="D468" s="7" t="s">
        <v>26</v>
      </c>
      <c r="E468" s="42"/>
      <c r="F468" s="43"/>
      <c r="G468" s="43"/>
      <c r="H468" s="43"/>
      <c r="I468" s="43"/>
      <c r="J468" s="43"/>
      <c r="K468" s="44"/>
      <c r="L468" s="43"/>
    </row>
    <row r="469" spans="1:12" ht="15" x14ac:dyDescent="0.25">
      <c r="A469" s="23"/>
      <c r="B469" s="15"/>
      <c r="C469" s="11"/>
      <c r="D469" s="7" t="s">
        <v>27</v>
      </c>
      <c r="E469" s="42"/>
      <c r="F469" s="43"/>
      <c r="G469" s="43"/>
      <c r="H469" s="43"/>
      <c r="I469" s="43"/>
      <c r="J469" s="43"/>
      <c r="K469" s="44"/>
      <c r="L469" s="43"/>
    </row>
    <row r="470" spans="1:12" ht="15" x14ac:dyDescent="0.25">
      <c r="A470" s="23"/>
      <c r="B470" s="15"/>
      <c r="C470" s="11"/>
      <c r="D470" s="7" t="s">
        <v>28</v>
      </c>
      <c r="E470" s="42"/>
      <c r="F470" s="43"/>
      <c r="G470" s="43"/>
      <c r="H470" s="43"/>
      <c r="I470" s="43"/>
      <c r="J470" s="43"/>
      <c r="K470" s="44"/>
      <c r="L470" s="43"/>
    </row>
    <row r="471" spans="1:12" ht="15" x14ac:dyDescent="0.25">
      <c r="A471" s="23"/>
      <c r="B471" s="15"/>
      <c r="C471" s="11"/>
      <c r="D471" s="7" t="s">
        <v>29</v>
      </c>
      <c r="E471" s="42"/>
      <c r="F471" s="43"/>
      <c r="G471" s="43"/>
      <c r="H471" s="43"/>
      <c r="I471" s="43"/>
      <c r="J471" s="43"/>
      <c r="K471" s="44"/>
      <c r="L471" s="43"/>
    </row>
    <row r="472" spans="1:12" ht="15" x14ac:dyDescent="0.25">
      <c r="A472" s="23"/>
      <c r="B472" s="15"/>
      <c r="C472" s="11"/>
      <c r="D472" s="7" t="s">
        <v>30</v>
      </c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7" t="s">
        <v>31</v>
      </c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7" t="s">
        <v>32</v>
      </c>
      <c r="E474" s="42"/>
      <c r="F474" s="43"/>
      <c r="G474" s="43"/>
      <c r="H474" s="43"/>
      <c r="I474" s="43"/>
      <c r="J474" s="43"/>
      <c r="K474" s="44"/>
      <c r="L474" s="43"/>
    </row>
    <row r="475" spans="1:12" ht="15" x14ac:dyDescent="0.25">
      <c r="A475" s="23"/>
      <c r="B475" s="15"/>
      <c r="C475" s="11"/>
      <c r="D475" s="7"/>
      <c r="E475" s="42"/>
      <c r="F475" s="43"/>
      <c r="G475" s="43"/>
      <c r="H475" s="43"/>
      <c r="I475" s="43"/>
      <c r="J475" s="43"/>
      <c r="K475" s="44"/>
      <c r="L475" s="43"/>
    </row>
    <row r="476" spans="1:12" ht="15" x14ac:dyDescent="0.25">
      <c r="A476" s="23"/>
      <c r="B476" s="15"/>
      <c r="C476" s="11"/>
      <c r="D476" s="7"/>
      <c r="E476" s="42"/>
      <c r="F476" s="43"/>
      <c r="G476" s="43"/>
      <c r="H476" s="43"/>
      <c r="I476" s="43"/>
      <c r="J476" s="43"/>
      <c r="K476" s="44"/>
      <c r="L476" s="43"/>
    </row>
    <row r="477" spans="1:12" ht="15" x14ac:dyDescent="0.25">
      <c r="A477" s="23"/>
      <c r="B477" s="15"/>
      <c r="C477" s="11"/>
      <c r="D477" s="7"/>
      <c r="E477" s="42"/>
      <c r="F477" s="43"/>
      <c r="G477" s="43"/>
      <c r="H477" s="43"/>
      <c r="I477" s="43"/>
      <c r="J477" s="43"/>
      <c r="K477" s="44"/>
      <c r="L477" s="43"/>
    </row>
    <row r="478" spans="1:12" ht="15" x14ac:dyDescent="0.25">
      <c r="A478" s="23"/>
      <c r="B478" s="15"/>
      <c r="C478" s="11"/>
      <c r="D478" s="6"/>
      <c r="E478" s="42"/>
      <c r="F478" s="43"/>
      <c r="G478" s="43"/>
      <c r="H478" s="43"/>
      <c r="I478" s="43"/>
      <c r="J478" s="43"/>
      <c r="K478" s="44"/>
      <c r="L478" s="43"/>
    </row>
    <row r="479" spans="1:12" ht="15" x14ac:dyDescent="0.25">
      <c r="A479" s="23"/>
      <c r="B479" s="15"/>
      <c r="C479" s="11"/>
      <c r="D479" s="6"/>
      <c r="E479" s="42"/>
      <c r="F479" s="43"/>
      <c r="G479" s="43"/>
      <c r="H479" s="43"/>
      <c r="I479" s="43"/>
      <c r="J479" s="43"/>
      <c r="K479" s="44"/>
      <c r="L479" s="43"/>
    </row>
    <row r="480" spans="1:12" ht="15" x14ac:dyDescent="0.25">
      <c r="A480" s="24"/>
      <c r="B480" s="17"/>
      <c r="C480" s="8"/>
      <c r="D480" s="18" t="s">
        <v>33</v>
      </c>
      <c r="E480" s="9"/>
      <c r="F480" s="19">
        <f>SUM(F468:F479)</f>
        <v>0</v>
      </c>
      <c r="G480" s="19">
        <f>SUM(G468:G479)</f>
        <v>0</v>
      </c>
      <c r="H480" s="19">
        <f>SUM(H468:H479)</f>
        <v>0</v>
      </c>
      <c r="I480" s="19">
        <f>SUM(I468:I479)</f>
        <v>0</v>
      </c>
      <c r="J480" s="19">
        <f>SUM(J468:J479)</f>
        <v>0</v>
      </c>
      <c r="K480" s="25"/>
      <c r="L480" s="19">
        <f>SUM(L468:L479)</f>
        <v>0</v>
      </c>
    </row>
    <row r="481" spans="1:14" ht="15.75" customHeight="1" thickBot="1" x14ac:dyDescent="0.25">
      <c r="A481" s="29">
        <f>A458</f>
        <v>4</v>
      </c>
      <c r="B481" s="30">
        <f>B458</f>
        <v>5</v>
      </c>
      <c r="C481" s="68" t="s">
        <v>4</v>
      </c>
      <c r="D481" s="70"/>
      <c r="E481" s="31"/>
      <c r="F481" s="32">
        <f>F467+F480</f>
        <v>0</v>
      </c>
      <c r="G481" s="32">
        <f>G467+G480</f>
        <v>0</v>
      </c>
      <c r="H481" s="32">
        <f>H467+H480</f>
        <v>0</v>
      </c>
      <c r="I481" s="32">
        <f>I467+I480</f>
        <v>0</v>
      </c>
      <c r="J481" s="32">
        <f>J467+J480</f>
        <v>0</v>
      </c>
      <c r="K481" s="32"/>
      <c r="L481" s="32">
        <f>L467+L480</f>
        <v>0</v>
      </c>
    </row>
    <row r="482" spans="1:14" ht="13.5" thickBot="1" x14ac:dyDescent="0.25">
      <c r="A482" s="27"/>
      <c r="B482" s="28"/>
      <c r="C482" s="67" t="s">
        <v>5</v>
      </c>
      <c r="D482" s="67"/>
      <c r="E482" s="67"/>
      <c r="F482" s="34">
        <f>(F29+F53+F76+F97+F121+F144+F169+F191+F215+F236+F260+F285+F309+F334+F359+F384+F409+F432+F457+F481)/(IF(F29=0,0,1)+IF(F53=0,0,1)+IF(F76=0,0,1)+IF(F97=0,0,1)+IF(F121=0,0,1)+IF(F144=0,0,1)+IF(F169=0,0,1)+IF(F191=0,0,1)+IF(F215=0,0,1)+IF(F236=0,0,1)+IF(F260=0,0,1)+IF(F285=0,0,1)+IF(F309=0,0,1)+IF(F334=0,0,1)+IF(F359=0,0,1)+IF(F384=0,0,1)+IF(F409=0,0,1)+IF(F432=0,0,1)+IF(F457=0,0,1)+IF(F481=0,0,1))</f>
        <v>1412.2</v>
      </c>
      <c r="G482" s="34">
        <f>(G29+G53+G76+G97+G121+G144+G169+G191+G215+G236+G260+G285+G309+G334+G359+G384+G409+G432+G457+G481)/(IF(G29=0,0,1)+IF(G53=0,0,1)+IF(G76=0,0,1)+IF(G97=0,0,1)+IF(G121=0,0,1)+IF(G144=0,0,1)+IF(G169=0,0,1)+IF(G191=0,0,1)+IF(G215=0,0,1)+IF(G236=0,0,1)+IF(G260=0,0,1)+IF(G285=0,0,1)+IF(G309=0,0,1)+IF(G334=0,0,1)+IF(G359=0,0,1)+IF(G384=0,0,1)+IF(G409=0,0,1)+IF(G432=0,0,1)+IF(G457=0,0,1)+IF(G481=0,0,1))</f>
        <v>47.6</v>
      </c>
      <c r="H482" s="34">
        <f>(H29+H53+H76+H97+H121+H144+H169+H191+H215+H236+H260+H285+H309+H334+H359+H384+H409+H432+H457+H481)/(IF(H29=0,0,1)+IF(H53=0,0,1)+IF(H76=0,0,1)+IF(H97=0,0,1)+IF(H121=0,0,1)+IF(H144=0,0,1)+IF(H169=0,0,1)+IF(H191=0,0,1)+IF(H215=0,0,1)+IF(H236=0,0,1)+IF(H260=0,0,1)+IF(H285=0,0,1)+IF(H309=0,0,1)+IF(H334=0,0,1)+IF(H359=0,0,1)+IF(H384=0,0,1)+IF(H409=0,0,1)+IF(H432=0,0,1)+IF(H457=0,0,1)+IF(H481=0,0,1))</f>
        <v>45.586666666666673</v>
      </c>
      <c r="I482" s="34">
        <f>(I29+I53+I76+I97+I121+I144+I169+I191+I215+I236+I260+I285+I309+I334+I359+I384+I409+I432+I457+I481)/(IF(I29=0,0,1)+IF(I53=0,0,1)+IF(I76=0,0,1)+IF(I97=0,0,1)+IF(I121=0,0,1)+IF(I144=0,0,1)+IF(I169=0,0,1)+IF(I191=0,0,1)+IF(I215=0,0,1)+IF(I236=0,0,1)+IF(I260=0,0,1)+IF(I285=0,0,1)+IF(I309=0,0,1)+IF(I334=0,0,1)+IF(I359=0,0,1)+IF(I384=0,0,1)+IF(I409=0,0,1)+IF(I432=0,0,1)+IF(I457=0,0,1)+IF(I481=0,0,1))</f>
        <v>201.33333333333337</v>
      </c>
      <c r="J482" s="34">
        <f>(J29+J53+J76+J97+J121+J144+J169+J191+J215+J236+J260+J285+J309+J334+J359+J384+J409+J432+J457+J481)/(IF(J29=0,0,1)+IF(J53=0,0,1)+IF(J76=0,0,1)+IF(J97=0,0,1)+IF(J121=0,0,1)+IF(J144=0,0,1)+IF(J169=0,0,1)+IF(J191=0,0,1)+IF(J215=0,0,1)+IF(J236=0,0,1)+IF(J260=0,0,1)+IF(J285=0,0,1)+IF(J309=0,0,1)+IF(J334=0,0,1)+IF(J359=0,0,1)+IF(J384=0,0,1)+IF(J409=0,0,1)+IF(J432=0,0,1)+IF(J457=0,0,1)+IF(J481=0,0,1))</f>
        <v>1315</v>
      </c>
      <c r="K482" s="34" t="s">
        <v>39</v>
      </c>
      <c r="L482" s="34">
        <f>(L29+L53+L76+L97+L121+L144+L169+L191+L215+L236+L260+L285+L309+L334+L359+L384+L409+L432+L457+L481)/(IF(L29=0,0,1)+IF(L53=0,0,1)+IF(L76=0,0,1)+IF(L97=0,0,1)+IF(L121=0,0,1)+IF(L144=0,0,1)+IF(L169=0,0,1)+IF(L191=0,0,1)+IF(L215=0,0,1)+IF(L236=0,0,1)+IF(L260=0,0,1)+IF(L285=0,0,1)+IF(L309=0,0,1)+IF(L334=0,0,1)+IF(L359=0,0,1)+IF(L384=0,0,1)+IF(L409=0,0,1)+IF(L432=0,0,1)+IF(L457=0,0,1)+IF(L481=0,0,1))</f>
        <v>188.09733333333332</v>
      </c>
    </row>
    <row r="492" spans="1:14" x14ac:dyDescent="0.2">
      <c r="N492" s="2" t="s">
        <v>39</v>
      </c>
    </row>
  </sheetData>
  <mergeCells count="24">
    <mergeCell ref="C97:D97"/>
    <mergeCell ref="C121:D121"/>
    <mergeCell ref="C29:D29"/>
    <mergeCell ref="C1:E1"/>
    <mergeCell ref="H1:K1"/>
    <mergeCell ref="H2:K2"/>
    <mergeCell ref="C53:D53"/>
    <mergeCell ref="C76:D76"/>
    <mergeCell ref="C482:E482"/>
    <mergeCell ref="C236:D236"/>
    <mergeCell ref="C144:D144"/>
    <mergeCell ref="C169:D169"/>
    <mergeCell ref="C191:D191"/>
    <mergeCell ref="C215:D215"/>
    <mergeCell ref="C260:D260"/>
    <mergeCell ref="C285:D285"/>
    <mergeCell ref="C309:D309"/>
    <mergeCell ref="C334:D334"/>
    <mergeCell ref="C359:D359"/>
    <mergeCell ref="C384:D384"/>
    <mergeCell ref="C409:D409"/>
    <mergeCell ref="C432:D432"/>
    <mergeCell ref="C457:D457"/>
    <mergeCell ref="C481:D4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2022-05-16T14:23:56Z</dcterms:created>
  <dcterms:modified xsi:type="dcterms:W3CDTF">2024-11-25T03:42:04Z</dcterms:modified>
</cp:coreProperties>
</file>